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zia.pennelli\Desktop\DPG022\nuovo Piano Sociale Regionale\Scheda analitica programmazione finanziaria PDS 2023_25\"/>
    </mc:Choice>
  </mc:AlternateContent>
  <bookViews>
    <workbookView xWindow="-105" yWindow="-105" windowWidth="23250" windowHeight="12570" tabRatio="921" activeTab="8"/>
  </bookViews>
  <sheets>
    <sheet name="2023_Servizi" sheetId="21" r:id="rId1"/>
    <sheet name="2023_Risorse_dirette" sheetId="22" r:id="rId2"/>
    <sheet name="2023_Risorse_indirette" sheetId="23" r:id="rId3"/>
    <sheet name="2024_Servizi" sheetId="24" r:id="rId4"/>
    <sheet name="2024_Risorse_dirette" sheetId="25" r:id="rId5"/>
    <sheet name="2024_Risorse_indirette" sheetId="26" r:id="rId6"/>
    <sheet name="2025_Servizi" sheetId="28" r:id="rId7"/>
    <sheet name="2025_Risorse_dirette" sheetId="29" r:id="rId8"/>
    <sheet name="2025_Risorse_indirette" sheetId="30" r:id="rId9"/>
    <sheet name="Foglio6" sheetId="6" state="hidden" r:id="rId10"/>
    <sheet name="Foglio7" sheetId="10" state="hidden" r:id="rId11"/>
    <sheet name="Foglio1" sheetId="17" state="hidden" r:id="rId12"/>
  </sheets>
  <definedNames>
    <definedName name="_xlnm._FilterDatabase" localSheetId="1" hidden="1">'2023_Risorse_dirette'!$B$12:$P$18</definedName>
    <definedName name="_xlnm._FilterDatabase" localSheetId="0" hidden="1">'2023_Servizi'!$B$21:$J$118</definedName>
    <definedName name="_xlnm._FilterDatabase" localSheetId="4" hidden="1">'2024_Risorse_dirette'!$B$12:$P$18</definedName>
    <definedName name="_xlnm._FilterDatabase" localSheetId="3" hidden="1">'2024_Servizi'!$B$21:$J$118</definedName>
    <definedName name="_xlnm._FilterDatabase" localSheetId="7" hidden="1">'2025_Risorse_dirette'!$B$12:$P$18</definedName>
    <definedName name="_xlnm._FilterDatabase" localSheetId="6" hidden="1">'2025_Servizi'!$B$21:$J$118</definedName>
    <definedName name="_xlnm.Print_Titles" localSheetId="0">'2023_Servizi'!$21:$21</definedName>
    <definedName name="_xlnm.Print_Titles" localSheetId="3">'2024_Servizi'!$21:$21</definedName>
    <definedName name="_xlnm.Print_Titles" localSheetId="6">'2025_Servizi'!$21:$21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0" i="30" l="1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V18" i="30"/>
  <c r="V17" i="30"/>
  <c r="V16" i="30"/>
  <c r="V15" i="30"/>
  <c r="V14" i="30"/>
  <c r="V13" i="30"/>
  <c r="V20" i="30" s="1"/>
  <c r="L20" i="29"/>
  <c r="K20" i="29"/>
  <c r="J20" i="29"/>
  <c r="H20" i="29"/>
  <c r="F20" i="29"/>
  <c r="E20" i="29"/>
  <c r="D20" i="29"/>
  <c r="C20" i="29"/>
  <c r="M18" i="29"/>
  <c r="G18" i="29"/>
  <c r="I18" i="29" s="1"/>
  <c r="M17" i="29"/>
  <c r="I17" i="29"/>
  <c r="N17" i="29" s="1"/>
  <c r="G17" i="29"/>
  <c r="O17" i="29" s="1"/>
  <c r="M16" i="29"/>
  <c r="G16" i="29"/>
  <c r="I16" i="29" s="1"/>
  <c r="M15" i="29"/>
  <c r="I15" i="29"/>
  <c r="N15" i="29" s="1"/>
  <c r="G15" i="29"/>
  <c r="O15" i="29" s="1"/>
  <c r="M14" i="29"/>
  <c r="G14" i="29"/>
  <c r="I14" i="29" s="1"/>
  <c r="M13" i="29"/>
  <c r="M20" i="29" s="1"/>
  <c r="G13" i="29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V18" i="26"/>
  <c r="V17" i="26"/>
  <c r="V16" i="26"/>
  <c r="V15" i="26"/>
  <c r="V14" i="26"/>
  <c r="V13" i="26"/>
  <c r="L20" i="25"/>
  <c r="K20" i="25"/>
  <c r="J20" i="25"/>
  <c r="H20" i="25"/>
  <c r="F20" i="25"/>
  <c r="E20" i="25"/>
  <c r="D20" i="25"/>
  <c r="C20" i="25"/>
  <c r="M18" i="25"/>
  <c r="G18" i="25"/>
  <c r="I18" i="25" s="1"/>
  <c r="M17" i="25"/>
  <c r="G17" i="25"/>
  <c r="M16" i="25"/>
  <c r="G16" i="25"/>
  <c r="I16" i="25" s="1"/>
  <c r="M15" i="25"/>
  <c r="G15" i="25"/>
  <c r="M14" i="25"/>
  <c r="G14" i="25"/>
  <c r="O14" i="25" s="1"/>
  <c r="M13" i="25"/>
  <c r="G13" i="25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G20" i="25" l="1"/>
  <c r="I18" i="24"/>
  <c r="I14" i="25"/>
  <c r="N14" i="25" s="1"/>
  <c r="G20" i="29"/>
  <c r="I13" i="29"/>
  <c r="O15" i="25"/>
  <c r="V20" i="26"/>
  <c r="I18" i="28"/>
  <c r="N14" i="29"/>
  <c r="M20" i="25"/>
  <c r="O17" i="25"/>
  <c r="N18" i="29"/>
  <c r="I20" i="29"/>
  <c r="N20" i="29" s="1"/>
  <c r="N16" i="29"/>
  <c r="N13" i="29"/>
  <c r="O14" i="29"/>
  <c r="O16" i="29"/>
  <c r="O18" i="29"/>
  <c r="O13" i="29"/>
  <c r="N16" i="25"/>
  <c r="N18" i="25"/>
  <c r="O13" i="25"/>
  <c r="I13" i="25"/>
  <c r="N13" i="25"/>
  <c r="I15" i="25"/>
  <c r="N15" i="25" s="1"/>
  <c r="O16" i="25"/>
  <c r="I17" i="25"/>
  <c r="N17" i="25" s="1"/>
  <c r="O18" i="25"/>
  <c r="Q20" i="23"/>
  <c r="P20" i="23"/>
  <c r="O20" i="29" l="1"/>
  <c r="O20" i="25"/>
  <c r="I20" i="25"/>
  <c r="N20" i="25" s="1"/>
  <c r="I8" i="21"/>
  <c r="I7" i="21"/>
  <c r="I6" i="21"/>
  <c r="T20" i="23" l="1"/>
  <c r="I17" i="21" l="1"/>
  <c r="R20" i="23" l="1"/>
  <c r="V18" i="23" l="1"/>
  <c r="V17" i="23"/>
  <c r="V16" i="23"/>
  <c r="V15" i="23"/>
  <c r="V14" i="23"/>
  <c r="V13" i="23"/>
  <c r="U20" i="23"/>
  <c r="S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M18" i="22"/>
  <c r="G18" i="22"/>
  <c r="M17" i="22"/>
  <c r="G17" i="22"/>
  <c r="I17" i="22" s="1"/>
  <c r="M16" i="22"/>
  <c r="G16" i="22"/>
  <c r="I16" i="22" s="1"/>
  <c r="M15" i="22"/>
  <c r="G15" i="22"/>
  <c r="M14" i="22"/>
  <c r="G14" i="22"/>
  <c r="I14" i="22" s="1"/>
  <c r="M13" i="22"/>
  <c r="G13" i="22"/>
  <c r="L20" i="22"/>
  <c r="K20" i="22"/>
  <c r="J20" i="22"/>
  <c r="H20" i="22"/>
  <c r="F20" i="22"/>
  <c r="E20" i="22"/>
  <c r="D20" i="22"/>
  <c r="C20" i="22"/>
  <c r="N14" i="22" l="1"/>
  <c r="O18" i="22"/>
  <c r="V20" i="23"/>
  <c r="O15" i="22"/>
  <c r="O13" i="22"/>
  <c r="O16" i="22"/>
  <c r="O14" i="22"/>
  <c r="O17" i="22"/>
  <c r="N17" i="22"/>
  <c r="I13" i="22"/>
  <c r="M20" i="22"/>
  <c r="N16" i="22"/>
  <c r="I18" i="22"/>
  <c r="N18" i="22" s="1"/>
  <c r="I15" i="22"/>
  <c r="N15" i="22" s="1"/>
  <c r="G20" i="22"/>
  <c r="I16" i="21"/>
  <c r="I15" i="21"/>
  <c r="I14" i="21"/>
  <c r="I13" i="21"/>
  <c r="I12" i="21"/>
  <c r="I11" i="21"/>
  <c r="I10" i="21"/>
  <c r="I9" i="21"/>
  <c r="I5" i="21"/>
  <c r="O20" i="22" l="1"/>
  <c r="I20" i="22"/>
  <c r="N13" i="22"/>
  <c r="I18" i="21"/>
  <c r="N20" i="22" l="1"/>
</calcChain>
</file>

<file path=xl/sharedStrings.xml><?xml version="1.0" encoding="utf-8"?>
<sst xmlns="http://schemas.openxmlformats.org/spreadsheetml/2006/main" count="2014" uniqueCount="260">
  <si>
    <t>FSR</t>
  </si>
  <si>
    <t>FNPS</t>
  </si>
  <si>
    <t>Fondo integrazione socio-sanitaria</t>
  </si>
  <si>
    <t>Fondo per la Famiglia (L.R. 95/95)</t>
  </si>
  <si>
    <t>Fondi FSC Obiettivi di servizio</t>
  </si>
  <si>
    <t>Fondo Piano sviluppo asili nido</t>
  </si>
  <si>
    <t>Fondo legge “Dopo di noi”</t>
  </si>
  <si>
    <t>Fondo Sanitario Nazionale</t>
  </si>
  <si>
    <t>Fondo Vita Indip. (L.R. 57/2012)</t>
  </si>
  <si>
    <t>Fondo Centri anti-violenza (L.R. 31/2006)</t>
  </si>
  <si>
    <t>P.O. FSE Abruzzo - Fondo Sociale Europeo</t>
  </si>
  <si>
    <t>Fondo Nazionale Politiche per la Famiglia (L.296/2006)</t>
  </si>
  <si>
    <t>Fondo Politiche Giovanili (L.248/2006)</t>
  </si>
  <si>
    <t>Fondo Piano nazionale violenza (L.119/2013)</t>
  </si>
  <si>
    <t>Assi Tematici</t>
  </si>
  <si>
    <t>Obiettivi essenziali</t>
  </si>
  <si>
    <t>Denominazione Servizi/Interventi</t>
  </si>
  <si>
    <t xml:space="preserve">Tipologia di gestione dei fondi </t>
  </si>
  <si>
    <t>Denominazione Ambito distrettuale Sociale</t>
  </si>
  <si>
    <t>Denominazione Ambito distrettuale Sociale/ECAD</t>
  </si>
  <si>
    <t>OE1</t>
  </si>
  <si>
    <t>OE2</t>
  </si>
  <si>
    <t>OE3</t>
  </si>
  <si>
    <t>OE4</t>
  </si>
  <si>
    <t>OE5</t>
  </si>
  <si>
    <t>OE6</t>
  </si>
  <si>
    <t>OE7</t>
  </si>
  <si>
    <t>OE8</t>
  </si>
  <si>
    <t>Diretta</t>
  </si>
  <si>
    <t>Indiretta</t>
  </si>
  <si>
    <t>Altri fondi derivanti da nuove norme</t>
  </si>
  <si>
    <t>TOTALE</t>
  </si>
  <si>
    <t xml:space="preserve">Servizio sociale professionale </t>
  </si>
  <si>
    <t>Punto Unico di Accesso</t>
  </si>
  <si>
    <t>Segretariato sociale</t>
  </si>
  <si>
    <t>Funzioni sociali per la VMD</t>
  </si>
  <si>
    <t>Funzioni sociali per affido/adozioni minori</t>
  </si>
  <si>
    <t>Interventi per emergenza sociale</t>
  </si>
  <si>
    <t>Supporto domiciliare per aiuto domestico/familiare</t>
  </si>
  <si>
    <t>Assistenza tutelare OSS (ADI)</t>
  </si>
  <si>
    <t xml:space="preserve">Misure di sostegno alla  N. A. e disabilità grave </t>
  </si>
  <si>
    <t>Assistenza  Educativa Domiciliare</t>
  </si>
  <si>
    <t xml:space="preserve">Asili nido e servizi innovativi prima infanzia </t>
  </si>
  <si>
    <t xml:space="preserve">Centri di aggregazione e polivalenti </t>
  </si>
  <si>
    <t xml:space="preserve">Comunità educativo-assistenziali </t>
  </si>
  <si>
    <t>Centri semiresidenziali socio-sanitari e socio-riabilitativi</t>
  </si>
  <si>
    <t xml:space="preserve">Residenze per anziani </t>
  </si>
  <si>
    <t xml:space="preserve">Residenze socio-sanitarie  per non autosufficienti </t>
  </si>
  <si>
    <t>Strutture per disabili privi di sostegno familiare</t>
  </si>
  <si>
    <t>Trasporto per fruire dell’assistenza socio-sanitari a e socio riabilitativa (Disabili gravi e Anziani NA)</t>
  </si>
  <si>
    <t>Misure di sostegno al reddito per il contrasto alla povertà  (+)</t>
  </si>
  <si>
    <t>Interventi di Prossimità  (forme di solidarietà a favore delle fasce fragili)</t>
  </si>
  <si>
    <t>servizi di terapia occupazionale per anziani</t>
  </si>
  <si>
    <t>servizi di comunità e di vicinato per contrastare il decadimento psicofisico</t>
  </si>
  <si>
    <t>servizi di attività motoria per la terza età</t>
  </si>
  <si>
    <t>servizi per una maggiore inclusione degli anziani nel "mondo digitale"</t>
  </si>
  <si>
    <t xml:space="preserve">Assegni maternità </t>
  </si>
  <si>
    <t>servizi per favorire tempi di lavoro e cure familiari per i genitori</t>
  </si>
  <si>
    <t>servizi innovativi per il sostegno alla genitorialità e alle famiglie</t>
  </si>
  <si>
    <t>servizi di comunità e di mutuo aiuto fra famiglie</t>
  </si>
  <si>
    <t>servizi di facilitazione e supporto per le giovani famiglie immigrate con figli</t>
  </si>
  <si>
    <t>servizi di supporto ai neo-genitori di bambini con gravi patologie</t>
  </si>
  <si>
    <t>interventi per la riduzione delle liste di attesa negli asili nido</t>
  </si>
  <si>
    <t>interventi pre favorire le politiche di "utilizzo consapevole" del part time lavorativo</t>
  </si>
  <si>
    <t>servizi per favorire de-istituzionalizzazione e deospedalizzazione</t>
  </si>
  <si>
    <t xml:space="preserve">servizi innovativi e qualificati di assistenza domiciliare integrata </t>
  </si>
  <si>
    <t>interventi integrati per il recupero e lo sviluppo dell'autonomia personale</t>
  </si>
  <si>
    <t xml:space="preserve">servizi di convenzione e mutuo aiuto per la distribuzione di farmaci </t>
  </si>
  <si>
    <t>sviluppo dei servizi e delle prestazioni secondo l'esperienza intrapresa con Garanzia Giovani</t>
  </si>
  <si>
    <t>servizi di "tutoraggio" per bambini e giovani che vivono in famiglie in difficoltà o povere</t>
  </si>
  <si>
    <t>servizi di comunicazione e supporto per favorire la partecipazione a percorsi di inserimento lavorativo</t>
  </si>
  <si>
    <t>servizi co-gestiti fra scuole superiori e ambiti distrettuali</t>
  </si>
  <si>
    <t>servizi di supporto per favorire la partecipazione dei giovani a corsi abilitanti rispetto a skill di base (PC, inglese di base, etc.)</t>
  </si>
  <si>
    <t>messa in rete dei Consultori e dei Centri antiviolenza con i servizi di piano</t>
  </si>
  <si>
    <t>adeguamento dei Centri antiviolenza agli standard previsti dalla Conferenza Stato-Regioni (Atto 146/2014)</t>
  </si>
  <si>
    <t>servizi di supporto per favorire la denuncia della violenza subita e l'emersione</t>
  </si>
  <si>
    <t>rafforzamento delle equipe per le adozioni e sviluppo dell'affidamento</t>
  </si>
  <si>
    <t>servizi di mediazione per la prevenzione dei conflitti familiari</t>
  </si>
  <si>
    <t>interventi di presa in carico degli adulti maltrattanti</t>
  </si>
  <si>
    <t>rafforzare i servizi anti-discriminazione e di supporto alle vittime di tratta e sfruttamento</t>
  </si>
  <si>
    <t xml:space="preserve">servizi di prevenzione primaria, secondaria, terziaria </t>
  </si>
  <si>
    <t>servizi integrati socio-sanitari di accompagnamento e presa in carico delle vittime di violenza</t>
  </si>
  <si>
    <t>servizi integrati di sostegno al reddito</t>
  </si>
  <si>
    <t>servizi innovativi per nuclei familiari multiproblematici</t>
  </si>
  <si>
    <t>servizi di inclusione specifici per adulti con fragilità</t>
  </si>
  <si>
    <t>servizi di sostegno per famiglie in temporanea difficoltà economica per evitare l'acuirsi delle problematicità</t>
  </si>
  <si>
    <t xml:space="preserve">maggiori servizi informativi rispetto alla presenza di servizi di supporto presenti sul territorio </t>
  </si>
  <si>
    <t>servizi di mutuo aiuto e di comunità per i minori di famiglie in difficoltà</t>
  </si>
  <si>
    <t>servizi per l'integrazione delle persone di etnia rom</t>
  </si>
  <si>
    <t>servizi per l'inclusione sociale, sanitaria e abitativa delle persone migranti e senza fissa dimora</t>
  </si>
  <si>
    <t>interventi di accompagnamento personalizzato per le persone che escono dalla detenzione</t>
  </si>
  <si>
    <t>servizi di supporto familiare e della persona efficaci e professionali</t>
  </si>
  <si>
    <t>servizi di "sollievo" per evitare eccessivi carichi di stress per i caregiver che assistono persone affette da malattie neurodegenerative</t>
  </si>
  <si>
    <t>servizi semiresidenziali per persone con malattie neurodegenerative</t>
  </si>
  <si>
    <t>servizi di formazione e supporto per favorire la vita autonoma di persone con disabilità o con patologie mentali</t>
  </si>
  <si>
    <t>servizi di supporto per una vera integrazione all'interno del mondo della scuola</t>
  </si>
  <si>
    <t>servizi capaci di sviluppare piani diagnostico-terapeutici-assistenziali integrati;</t>
  </si>
  <si>
    <t>servizi per il dopo di noi e la micro-residenzialità</t>
  </si>
  <si>
    <t>servizi di "sollievo" per evitare eccessivi carichi di stress per i caregiver che assistono persone con disabilità</t>
  </si>
  <si>
    <t xml:space="preserve">interventi per potenziare il finanziamento dei progetti di vita indipendente e piena integrazione </t>
  </si>
  <si>
    <t>servizi di supporto per favorire la partecipazione dei giovani a rischio di esclusione ad attività extrascolastiche (sport, musica, recitazione, etc.)</t>
  </si>
  <si>
    <t>servizi di assistenza domiciliare integrata che evitino una ospedalizzazione impropria</t>
  </si>
  <si>
    <t>Seleziona</t>
  </si>
  <si>
    <t>Provincia di</t>
  </si>
  <si>
    <t>Zona di gestione sociale n. 1</t>
  </si>
  <si>
    <t>Zona di gestione sociale n. 2</t>
  </si>
  <si>
    <t>Zona di gestione sociale n. 3</t>
  </si>
  <si>
    <t>AT1</t>
  </si>
  <si>
    <t>AT3</t>
  </si>
  <si>
    <t>AT4</t>
  </si>
  <si>
    <t>AT5</t>
  </si>
  <si>
    <t>AT6</t>
  </si>
  <si>
    <t>AT7</t>
  </si>
  <si>
    <t>Ente titolare</t>
  </si>
  <si>
    <t>Ente Titolare</t>
  </si>
  <si>
    <t>Note</t>
  </si>
  <si>
    <t xml:space="preserve">Ambito Sociale Distrettuale n. </t>
  </si>
  <si>
    <t>Ambito Sociale Distrettuale n.</t>
  </si>
  <si>
    <t>Ufficio di Piano</t>
  </si>
  <si>
    <t>Provincia</t>
  </si>
  <si>
    <t xml:space="preserve">Tipologia di Fondo </t>
  </si>
  <si>
    <t>integrazione
 socio-sanitaria</t>
  </si>
  <si>
    <t>AQ</t>
  </si>
  <si>
    <t>CH</t>
  </si>
  <si>
    <t>PE</t>
  </si>
  <si>
    <t>TE</t>
  </si>
  <si>
    <t>Integrazione socio-sanitaria</t>
  </si>
  <si>
    <t>X</t>
  </si>
  <si>
    <t>Modalità di gestione del servizio</t>
  </si>
  <si>
    <t xml:space="preserve">FNNA </t>
  </si>
  <si>
    <t>Risorse proprie - Cofinanziamento</t>
  </si>
  <si>
    <t>Risorse ASL - Cofinanziamento</t>
  </si>
  <si>
    <t>PON “Inclusione sociale”</t>
  </si>
  <si>
    <t>Fondo Piano Nazionale Povertà  (L. 208/2015)</t>
  </si>
  <si>
    <t>Fondo Sostegno alimentare (L.R. 29/2006)</t>
  </si>
  <si>
    <t>N. prog.</t>
  </si>
  <si>
    <t>Denominazione ECAD</t>
  </si>
  <si>
    <t>Altro: scheda 1</t>
  </si>
  <si>
    <t>Altro: scheda 2</t>
  </si>
  <si>
    <t>Altro: scheda 3</t>
  </si>
  <si>
    <t>Altro: scheda 4</t>
  </si>
  <si>
    <t>Altro: scheda 5</t>
  </si>
  <si>
    <t>Altro: scheda 6</t>
  </si>
  <si>
    <t>Altro: scheda 7</t>
  </si>
  <si>
    <t>Altro: scheda 8</t>
  </si>
  <si>
    <t>Spesa</t>
  </si>
  <si>
    <t>Risorse Comunali</t>
  </si>
  <si>
    <t>Altre risorse</t>
  </si>
  <si>
    <t>Compartecipazione degi utenti</t>
  </si>
  <si>
    <t>Sistema informativo locale sociale</t>
  </si>
  <si>
    <t>Attività di comunicazione</t>
  </si>
  <si>
    <t>SERVIZI PER L’ACCESSO E LA PRESA IN CARICO DA PARTE DELLA RETE ASSISTENZIALE</t>
  </si>
  <si>
    <t>Servizi e MISURE PER FAVORIRE la permanenza a domicilio</t>
  </si>
  <si>
    <t>SERVIZI TERRITORIALI A CARATTERE COMUNITARIO E SERVIZI PER LA PRIMA INFANZIA</t>
  </si>
  <si>
    <t>SERVIZI TERRITORIALI A CARATTERE RESIDENZIALE PER LE FRAGILITà</t>
  </si>
  <si>
    <t>MISURE DI INCLUSIONE SOCIALE – SOSTEGNO AL REDDITO</t>
  </si>
  <si>
    <t>invecchiamento progressivo della popolazione</t>
  </si>
  <si>
    <t>bassi tassi di natalità</t>
  </si>
  <si>
    <t>tassi superiori alla media nazionale rispetto alla presenza di malattie croniche</t>
  </si>
  <si>
    <t>difficoltà di integrazione (soprattutto lavorativa) delle giovani generazioni</t>
  </si>
  <si>
    <t>incidenza doppia, rispetto alla media nazionale, dei casi di violenza sulle donne E I BAMBINI</t>
  </si>
  <si>
    <t>aumento delle fasce di popolazione a rischio di povertà ed esclusione</t>
  </si>
  <si>
    <t>trend in crescita delle malattie neurodegenerative</t>
  </si>
  <si>
    <t>scarto tra domanda e offerta di servizi a sostegno delle persone con disabilità</t>
  </si>
  <si>
    <t>Assegno nuclei familiari con 3 figli</t>
  </si>
  <si>
    <t xml:space="preserve">Misure di sostegno al reddito per il contrasto alla povertà  </t>
  </si>
  <si>
    <t>Interventi per il sostegno alla genitorialità e alle famiglie</t>
  </si>
  <si>
    <t>Servizi di mediazione familiare</t>
  </si>
  <si>
    <t>Servizi di accoglienza di adulti ed anziani</t>
  </si>
  <si>
    <t>Interventi per l'integrazione sociale dei soggetti deboli o a rischio</t>
  </si>
  <si>
    <t>Attività ricreative di socializzazione</t>
  </si>
  <si>
    <t>Servizi di mediazione culturale</t>
  </si>
  <si>
    <t>Servizi di mediazione sociale</t>
  </si>
  <si>
    <t>Sostegno socio-educativo scolastico</t>
  </si>
  <si>
    <t>Sostegno socio-educativo territoriale</t>
  </si>
  <si>
    <t>Sostegno socio-educativo lavorativo</t>
  </si>
  <si>
    <t>Telesoccorso e teleassistenza</t>
  </si>
  <si>
    <t>Assegnazioni economiche per il sostegno della domiciliarità e dell'autonomia personale</t>
  </si>
  <si>
    <t>Servizi di supporto</t>
  </si>
  <si>
    <t>Trasferimenti in denaro per il pagamento delle rette</t>
  </si>
  <si>
    <t>Trasferimenti in denaro per l'attivazione di servizi</t>
  </si>
  <si>
    <t>Attività di prevenzione e sensibilizzazione</t>
  </si>
  <si>
    <t>Altri  centri e strutture residenziali</t>
  </si>
  <si>
    <t>Altro: specificare nelle note</t>
  </si>
  <si>
    <t>PON
 “Inclusione sociale”</t>
  </si>
  <si>
    <t>Fondo Piano Nazionale Povertà 
(L. 208/2015)</t>
  </si>
  <si>
    <t>Fondo Sostegno alimentare 
(L.R. 29/2006)</t>
  </si>
  <si>
    <t xml:space="preserve">Totale </t>
  </si>
  <si>
    <t>Altro</t>
  </si>
  <si>
    <t xml:space="preserve">AT2A </t>
  </si>
  <si>
    <t xml:space="preserve">AT2B </t>
  </si>
  <si>
    <t>AT2a</t>
  </si>
  <si>
    <t>AT2b</t>
  </si>
  <si>
    <t>ECAD</t>
  </si>
  <si>
    <t>Assi tematici*</t>
  </si>
  <si>
    <t xml:space="preserve">Fondo Regionale per l'invecchiamento attivo 
L.R.n.16/2016 </t>
  </si>
  <si>
    <t>Fondo legge
 “Dopo di noi”</t>
  </si>
  <si>
    <t>Fondi FSC 
Obiettivi di servizio</t>
  </si>
  <si>
    <t>AT2C</t>
  </si>
  <si>
    <t>AT2c</t>
  </si>
  <si>
    <t>Ambito 01 - L'Aquila</t>
  </si>
  <si>
    <t>Ambito 02 - Marsica</t>
  </si>
  <si>
    <t>Ambito 03 - Avezzano</t>
  </si>
  <si>
    <t>Ambito 04 - Peligno</t>
  </si>
  <si>
    <t>Ambito 05 - Montagne Aquilane</t>
  </si>
  <si>
    <t>Ambito 06 - Sangrino</t>
  </si>
  <si>
    <t>Ambito 07 - Vastese</t>
  </si>
  <si>
    <t>Ambito 08 - Chieti</t>
  </si>
  <si>
    <t>Ambito 09 - Val di Foro</t>
  </si>
  <si>
    <t>Ambito 10 - Ortonese</t>
  </si>
  <si>
    <t>Ambito 11 - Frentano</t>
  </si>
  <si>
    <t>Ambito 12 - Sangro - Aventino</t>
  </si>
  <si>
    <t>Ambito 13 - Marrucino</t>
  </si>
  <si>
    <t>Ambito 14 - Alto Vastese</t>
  </si>
  <si>
    <t>Ambito 15 - Pescara</t>
  </si>
  <si>
    <t>Ambito 16 - Metropolitano</t>
  </si>
  <si>
    <t>Ambito 17 - Montagna Pescarese</t>
  </si>
  <si>
    <t>Ambito 18 - Montesilvano</t>
  </si>
  <si>
    <t>Ambito 19 - Vestino</t>
  </si>
  <si>
    <t>Ambito 20 - Teramo</t>
  </si>
  <si>
    <t>Ambito 21 - Val Vibrata</t>
  </si>
  <si>
    <t>Ambito 22 - Tordino - Vomano</t>
  </si>
  <si>
    <t>Ambito 23 - Fino - Cerrano</t>
  </si>
  <si>
    <t>Ambito 24 - Gran Sasso - Laga</t>
  </si>
  <si>
    <t>Supervizione del personale</t>
  </si>
  <si>
    <t>Dimissioni protette</t>
  </si>
  <si>
    <t>P.N.R.R./
REACT-EU</t>
  </si>
  <si>
    <t>Ambito Sociale Distrettuale</t>
  </si>
  <si>
    <t>Riepilogo per Asse tematico:</t>
  </si>
  <si>
    <t>(*) Selezionando "Altro" occorre indicare nella colonna "Note" il numero di scheda e la denominazione del servizio/intervento</t>
  </si>
  <si>
    <t>REGIONE  ABRUZZO
DIPARTIMENTO LAVORO-SOCIALE
Servizio Programmazione Sociale</t>
  </si>
  <si>
    <t>Totali</t>
  </si>
  <si>
    <t>Importi per servizi/interventi senza cofinanziamento 
(B)</t>
  </si>
  <si>
    <t>Totale 
(A)</t>
  </si>
  <si>
    <t>TOTALE
(A+D)</t>
  </si>
  <si>
    <t>Totale da cofinanziare 
C (A-B)</t>
  </si>
  <si>
    <t>Totale 
Co-finanziamento
(D)</t>
  </si>
  <si>
    <t>F.S.R.
Fondo Sociale Regionale</t>
  </si>
  <si>
    <t>F.N.P.S.
Fondo Nazionale Politiche Sociali</t>
  </si>
  <si>
    <t>F.N.N.A. 
Fondo Nazionale 
per le Non Autosufficienze</t>
  </si>
  <si>
    <t>F.I.S.S.
Fondo integrazione socio-sanitaria</t>
  </si>
  <si>
    <t>% Cofinanziamento
(D/C)</t>
  </si>
  <si>
    <t>Fondo Nazionale Politiche per la Famiglia 
(L.296/2006)</t>
  </si>
  <si>
    <t>Fondo Politiche Giovanili 
(L.248/2006)</t>
  </si>
  <si>
    <t>Fondo Piano nazionale violenza 
(L.119/2013)</t>
  </si>
  <si>
    <t>Fondo Centri anti-violenza
 (L.R. 31/2006)</t>
  </si>
  <si>
    <t>Fondo per la Famiglia 
(L.R. 95/95)</t>
  </si>
  <si>
    <t>Fondo Vita Indip.
 (L.R. 57/2012)</t>
  </si>
  <si>
    <r>
      <rPr>
        <b/>
        <sz val="14"/>
        <color theme="3"/>
        <rFont val="Calibri"/>
        <family val="2"/>
        <scheme val="minor"/>
      </rPr>
      <t>REGIONE  ABRUZZO
DIPARTIMENTO LAVORO-SOCIALE
Servizio Programmazione Sociale</t>
    </r>
    <r>
      <rPr>
        <b/>
        <sz val="14"/>
        <color rgb="FFFF0000"/>
        <rFont val="Calibri"/>
        <family val="2"/>
        <scheme val="minor"/>
      </rPr>
      <t xml:space="preserve">            </t>
    </r>
  </si>
  <si>
    <t>Risorse sostegno al caregiver
(L.R. 43/2016)</t>
  </si>
  <si>
    <t>Risorse sostegno al caregiver
(D.P.C.M. 27/10/2020)</t>
  </si>
  <si>
    <r>
      <t xml:space="preserve">Annualità 2023 - Scheda di programmazione finanziaria dei servizi ed interventi del Piano Sociale di Ambito Distrettuale - </t>
    </r>
    <r>
      <rPr>
        <b/>
        <sz val="14"/>
        <color rgb="FFFF0000"/>
        <rFont val="Calibri"/>
        <family val="2"/>
        <scheme val="minor"/>
      </rPr>
      <t>Risorse indirette</t>
    </r>
  </si>
  <si>
    <r>
      <t xml:space="preserve">Annualità 2023 - Scheda di programmazione finanziaria dei servizi ed interventi del Piano Sociale di Ambito Distrettuale - </t>
    </r>
    <r>
      <rPr>
        <b/>
        <sz val="14"/>
        <color rgb="FFFF0000"/>
        <rFont val="Calibri"/>
        <family val="2"/>
        <scheme val="minor"/>
      </rPr>
      <t>Risorse dirette</t>
    </r>
    <r>
      <rPr>
        <b/>
        <sz val="14"/>
        <color theme="3"/>
        <rFont val="Calibri"/>
        <family val="2"/>
        <scheme val="minor"/>
      </rPr>
      <t xml:space="preserve"> </t>
    </r>
  </si>
  <si>
    <t xml:space="preserve">Annualità 2023 - Scheda di programmazione finanziaria dei servizi ed interventi del Piano Sociale di Ambito Distrettuale              </t>
  </si>
  <si>
    <t xml:space="preserve">Annualità 2024 - Scheda di programmazione finanziaria dei servizi ed interventi del Piano Sociale di Ambito Distrettuale                      </t>
  </si>
  <si>
    <r>
      <t xml:space="preserve">Annualità 2024- Scheda di programmazione finanziaria dei servizi ed interventi del Piano Sociale di Ambito Distrettuale - </t>
    </r>
    <r>
      <rPr>
        <b/>
        <sz val="18"/>
        <color rgb="FFFF0000"/>
        <rFont val="Calibri"/>
        <family val="2"/>
        <scheme val="minor"/>
      </rPr>
      <t>Risorse indirette</t>
    </r>
  </si>
  <si>
    <t xml:space="preserve">Annualità 2025  - Scheda di programmazione finanziaria dei servizi ed interventi del Piano Sociale di Ambito Distrettuale                      </t>
  </si>
  <si>
    <r>
      <t xml:space="preserve"> Annualità 2024 - Scheda di programmazione finanziaria dei servizi ed interventi del Piano Sociale di Ambito Distrettuale - </t>
    </r>
    <r>
      <rPr>
        <b/>
        <sz val="14"/>
        <color rgb="FFFF0000"/>
        <rFont val="Calibri"/>
        <family val="2"/>
        <scheme val="minor"/>
      </rPr>
      <t>Risorse dirette</t>
    </r>
    <r>
      <rPr>
        <b/>
        <sz val="14"/>
        <color theme="3"/>
        <rFont val="Calibri"/>
        <family val="2"/>
        <scheme val="minor"/>
      </rPr>
      <t xml:space="preserve"> </t>
    </r>
  </si>
  <si>
    <r>
      <t xml:space="preserve">Annualità 2025 - Scheda di programmazione finanziaria dei servizi ed interventi del Piano Sociale di Ambito Distrettuale - </t>
    </r>
    <r>
      <rPr>
        <b/>
        <sz val="14"/>
        <color rgb="FFFF0000"/>
        <rFont val="Calibri"/>
        <family val="2"/>
        <scheme val="minor"/>
      </rPr>
      <t>Risorse dirette</t>
    </r>
    <r>
      <rPr>
        <b/>
        <sz val="14"/>
        <color theme="3"/>
        <rFont val="Calibri"/>
        <family val="2"/>
        <scheme val="minor"/>
      </rPr>
      <t xml:space="preserve"> </t>
    </r>
  </si>
  <si>
    <r>
      <t xml:space="preserve">Annualità 2025 - Scheda di programmazione finanziaria dei servizi ed interventi del Piano Sociale di Ambito Distrettuale - </t>
    </r>
    <r>
      <rPr>
        <b/>
        <sz val="14"/>
        <color rgb="FFFF0000"/>
        <rFont val="Calibri"/>
        <family val="2"/>
        <scheme val="minor"/>
      </rPr>
      <t>Risorse indirette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</si>
</sst>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</font>
    <font>
      <b/>
      <sz val="11"/>
      <color theme="3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9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17365D"/>
      <name val="Georgia"/>
      <family val="1"/>
    </font>
    <font>
      <b/>
      <sz val="10"/>
      <color rgb="FF17365D"/>
      <name val="Georgia"/>
      <family val="1"/>
    </font>
    <font>
      <b/>
      <sz val="8"/>
      <color theme="1"/>
      <name val="Calibri"/>
      <family val="2"/>
      <scheme val="minor"/>
    </font>
    <font>
      <sz val="7.5"/>
      <name val="Calibri"/>
      <family val="2"/>
    </font>
    <font>
      <i/>
      <sz val="11"/>
      <color theme="3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</font>
    <font>
      <b/>
      <sz val="10"/>
      <color theme="4" tint="-0.499984740745262"/>
      <name val="Calibri"/>
      <family val="2"/>
      <scheme val="minor"/>
    </font>
    <font>
      <b/>
      <sz val="10"/>
      <color theme="3"/>
      <name val="Calibri"/>
      <family val="2"/>
    </font>
    <font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7.5"/>
      <color theme="3"/>
      <name val="Calibri"/>
      <family val="2"/>
    </font>
    <font>
      <sz val="6.5"/>
      <color theme="3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dotted">
        <color theme="4" tint="-0.24994659260841701"/>
      </left>
      <right style="dotted">
        <color theme="4" tint="-0.24994659260841701"/>
      </right>
      <top/>
      <bottom style="thin">
        <color theme="4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medium">
        <color theme="0" tint="-0.24994659260841701"/>
      </top>
      <bottom style="thin">
        <color theme="0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0"/>
      </top>
      <bottom style="thin">
        <color theme="0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 style="thin">
        <color theme="3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4" tint="-0.24994659260841701"/>
      </top>
      <bottom style="medium">
        <color theme="0" tint="-0.24994659260841701"/>
      </bottom>
      <diagonal/>
    </border>
    <border>
      <left style="dotted">
        <color theme="4" tint="-0.24994659260841701"/>
      </left>
      <right style="dotted">
        <color theme="4" tint="-0.24994659260841701"/>
      </right>
      <top style="thin">
        <color theme="0"/>
      </top>
      <bottom style="medium">
        <color theme="0" tint="-0.24994659260841701"/>
      </bottom>
      <diagonal/>
    </border>
    <border>
      <left style="dotted">
        <color theme="3"/>
      </left>
      <right style="dotted">
        <color theme="3"/>
      </right>
      <top style="medium">
        <color theme="0" tint="-0.24994659260841701"/>
      </top>
      <bottom style="thin">
        <color theme="3"/>
      </bottom>
      <diagonal/>
    </border>
    <border>
      <left style="dotted">
        <color theme="3"/>
      </left>
      <right style="dotted">
        <color theme="3"/>
      </right>
      <top style="thin">
        <color theme="3"/>
      </top>
      <bottom style="medium">
        <color theme="0" tint="-0.24994659260841701"/>
      </bottom>
      <diagonal/>
    </border>
    <border>
      <left style="dotted">
        <color theme="3"/>
      </left>
      <right style="dotted">
        <color theme="3"/>
      </right>
      <top style="medium">
        <color theme="0" tint="-0.24994659260841701"/>
      </top>
      <bottom style="thin">
        <color theme="0"/>
      </bottom>
      <diagonal/>
    </border>
    <border>
      <left style="dotted">
        <color theme="3"/>
      </left>
      <right style="dotted">
        <color theme="3"/>
      </right>
      <top style="thin">
        <color theme="0"/>
      </top>
      <bottom style="thin">
        <color theme="0"/>
      </bottom>
      <diagonal/>
    </border>
    <border>
      <left style="dotted">
        <color theme="3"/>
      </left>
      <right style="dotted">
        <color theme="3"/>
      </right>
      <top style="thin">
        <color theme="0"/>
      </top>
      <bottom style="medium">
        <color theme="0" tint="-0.24994659260841701"/>
      </bottom>
      <diagonal/>
    </border>
  </borders>
  <cellStyleXfs count="4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13" fillId="0" borderId="0" xfId="0" applyFont="1"/>
    <xf numFmtId="0" fontId="4" fillId="4" borderId="0" xfId="0" applyFont="1" applyFill="1"/>
    <xf numFmtId="0" fontId="4" fillId="0" borderId="1" xfId="0" applyFont="1" applyBorder="1"/>
    <xf numFmtId="0" fontId="4" fillId="0" borderId="2" xfId="0" applyFont="1" applyBorder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20" fillId="3" borderId="0" xfId="0" applyFont="1" applyFill="1" applyAlignment="1" applyProtection="1">
      <alignment horizontal="left" vertical="center" wrapText="1"/>
      <protection locked="0"/>
    </xf>
    <xf numFmtId="0" fontId="21" fillId="3" borderId="0" xfId="0" applyFont="1" applyFill="1" applyAlignment="1" applyProtection="1">
      <alignment horizontal="left" vertical="center" wrapText="1"/>
      <protection locked="0"/>
    </xf>
    <xf numFmtId="164" fontId="4" fillId="3" borderId="0" xfId="0" applyNumberFormat="1" applyFont="1" applyFill="1" applyProtection="1">
      <protection locked="0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right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4" fontId="3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24" fillId="3" borderId="0" xfId="0" applyFont="1" applyFill="1" applyAlignment="1" applyProtection="1">
      <alignment horizontal="center" vertical="center" wrapText="1"/>
      <protection locked="0"/>
    </xf>
    <xf numFmtId="0" fontId="0" fillId="3" borderId="6" xfId="0" applyFill="1" applyBorder="1" applyProtection="1"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0" fillId="3" borderId="7" xfId="0" applyFill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8" fillId="0" borderId="7" xfId="0" applyFont="1" applyBorder="1" applyAlignment="1" applyProtection="1">
      <alignment horizontal="center" vertical="center" wrapText="1"/>
      <protection locked="0"/>
    </xf>
    <xf numFmtId="2" fontId="7" fillId="6" borderId="6" xfId="0" applyNumberFormat="1" applyFont="1" applyFill="1" applyBorder="1" applyAlignment="1" applyProtection="1">
      <alignment horizontal="right" vertical="center" wrapText="1"/>
      <protection locked="0"/>
    </xf>
    <xf numFmtId="2" fontId="7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6" fillId="3" borderId="0" xfId="0" applyFont="1" applyFill="1" applyAlignment="1" applyProtection="1">
      <alignment vertical="top"/>
      <protection locked="0"/>
    </xf>
    <xf numFmtId="164" fontId="4" fillId="2" borderId="5" xfId="0" applyNumberFormat="1" applyFont="1" applyFill="1" applyBorder="1"/>
    <xf numFmtId="0" fontId="27" fillId="0" borderId="3" xfId="0" applyFont="1" applyBorder="1" applyAlignment="1">
      <alignment horizontal="left" vertical="center" wrapText="1"/>
    </xf>
    <xf numFmtId="164" fontId="4" fillId="0" borderId="5" xfId="0" applyNumberFormat="1" applyFont="1" applyBorder="1"/>
    <xf numFmtId="0" fontId="28" fillId="0" borderId="3" xfId="0" applyFont="1" applyBorder="1" applyAlignment="1">
      <alignment horizontal="right" vertical="center" wrapText="1"/>
    </xf>
    <xf numFmtId="0" fontId="3" fillId="3" borderId="3" xfId="0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3" fillId="2" borderId="4" xfId="0" applyFont="1" applyFill="1" applyBorder="1" applyAlignment="1">
      <alignment vertical="center"/>
    </xf>
    <xf numFmtId="164" fontId="23" fillId="7" borderId="11" xfId="0" applyNumberFormat="1" applyFont="1" applyFill="1" applyBorder="1"/>
    <xf numFmtId="2" fontId="12" fillId="2" borderId="12" xfId="0" applyNumberFormat="1" applyFont="1" applyFill="1" applyBorder="1" applyAlignment="1" applyProtection="1">
      <alignment horizontal="right" vertical="center" wrapText="1"/>
      <protection locked="0"/>
    </xf>
    <xf numFmtId="2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0" xfId="0" applyFont="1" applyFill="1" applyProtection="1">
      <protection locked="0"/>
    </xf>
    <xf numFmtId="0" fontId="3" fillId="2" borderId="5" xfId="0" applyFont="1" applyFill="1" applyBorder="1" applyAlignment="1">
      <alignment vertical="center"/>
    </xf>
    <xf numFmtId="0" fontId="27" fillId="5" borderId="3" xfId="0" applyFont="1" applyFill="1" applyBorder="1" applyAlignment="1">
      <alignment horizontal="left" vertical="center" wrapText="1"/>
    </xf>
    <xf numFmtId="0" fontId="29" fillId="5" borderId="8" xfId="0" applyFont="1" applyFill="1" applyBorder="1" applyAlignment="1">
      <alignment horizontal="center" vertical="center" wrapText="1"/>
    </xf>
    <xf numFmtId="0" fontId="29" fillId="5" borderId="9" xfId="0" applyFont="1" applyFill="1" applyBorder="1" applyAlignment="1">
      <alignment horizontal="center" vertical="center" wrapText="1"/>
    </xf>
    <xf numFmtId="0" fontId="29" fillId="5" borderId="10" xfId="0" applyFont="1" applyFill="1" applyBorder="1" applyAlignment="1">
      <alignment horizontal="center" vertical="center" wrapText="1"/>
    </xf>
    <xf numFmtId="4" fontId="11" fillId="0" borderId="14" xfId="0" applyNumberFormat="1" applyFont="1" applyBorder="1" applyAlignment="1" applyProtection="1">
      <alignment vertical="center" wrapText="1"/>
      <protection locked="0"/>
    </xf>
    <xf numFmtId="4" fontId="11" fillId="0" borderId="14" xfId="0" applyNumberFormat="1" applyFont="1" applyBorder="1" applyAlignment="1" applyProtection="1">
      <alignment horizontal="right" vertical="center" wrapText="1"/>
      <protection locked="0"/>
    </xf>
    <xf numFmtId="4" fontId="17" fillId="0" borderId="14" xfId="0" applyNumberFormat="1" applyFont="1" applyBorder="1" applyAlignment="1" applyProtection="1">
      <alignment vertical="center" wrapText="1"/>
      <protection locked="0"/>
    </xf>
    <xf numFmtId="0" fontId="0" fillId="3" borderId="15" xfId="0" applyFill="1" applyBorder="1" applyProtection="1"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2" fontId="12" fillId="2" borderId="16" xfId="0" applyNumberFormat="1" applyFont="1" applyFill="1" applyBorder="1" applyAlignment="1" applyProtection="1">
      <alignment horizontal="right" vertical="center" wrapText="1"/>
      <protection locked="0"/>
    </xf>
    <xf numFmtId="2" fontId="7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7" xfId="0" applyNumberFormat="1" applyFont="1" applyBorder="1" applyAlignment="1" applyProtection="1">
      <alignment vertical="center" wrapText="1"/>
      <protection locked="0"/>
    </xf>
    <xf numFmtId="4" fontId="17" fillId="0" borderId="18" xfId="0" applyNumberFormat="1" applyFont="1" applyBorder="1" applyAlignment="1" applyProtection="1">
      <alignment vertical="center" wrapText="1"/>
      <protection locked="0"/>
    </xf>
    <xf numFmtId="4" fontId="11" fillId="0" borderId="18" xfId="0" applyNumberFormat="1" applyFont="1" applyBorder="1" applyAlignment="1" applyProtection="1">
      <alignment horizontal="right" vertical="center" wrapText="1"/>
      <protection locked="0"/>
    </xf>
    <xf numFmtId="0" fontId="8" fillId="3" borderId="0" xfId="0" applyFont="1" applyFill="1" applyAlignment="1" applyProtection="1">
      <alignment horizontal="right" vertical="center" wrapText="1"/>
      <protection locked="0"/>
    </xf>
    <xf numFmtId="4" fontId="32" fillId="0" borderId="17" xfId="0" applyNumberFormat="1" applyFont="1" applyBorder="1" applyAlignment="1" applyProtection="1">
      <alignment vertical="center" wrapText="1"/>
      <protection locked="0"/>
    </xf>
    <xf numFmtId="4" fontId="31" fillId="2" borderId="19" xfId="3" applyNumberFormat="1" applyFont="1" applyFill="1" applyBorder="1" applyAlignment="1">
      <alignment vertical="center" wrapText="1"/>
    </xf>
    <xf numFmtId="4" fontId="31" fillId="0" borderId="17" xfId="0" applyNumberFormat="1" applyFont="1" applyBorder="1" applyAlignment="1" applyProtection="1">
      <alignment vertical="center" wrapText="1"/>
      <protection locked="0"/>
    </xf>
    <xf numFmtId="4" fontId="31" fillId="2" borderId="19" xfId="0" applyNumberFormat="1" applyFont="1" applyFill="1" applyBorder="1" applyAlignment="1">
      <alignment horizontal="right" vertical="center" wrapText="1"/>
    </xf>
    <xf numFmtId="4" fontId="32" fillId="0" borderId="14" xfId="0" applyNumberFormat="1" applyFont="1" applyBorder="1" applyAlignment="1" applyProtection="1">
      <alignment vertical="center" wrapText="1"/>
      <protection locked="0"/>
    </xf>
    <xf numFmtId="4" fontId="31" fillId="2" borderId="20" xfId="3" applyNumberFormat="1" applyFont="1" applyFill="1" applyBorder="1" applyAlignment="1">
      <alignment vertical="center" wrapText="1"/>
    </xf>
    <xf numFmtId="4" fontId="32" fillId="0" borderId="14" xfId="0" applyNumberFormat="1" applyFont="1" applyBorder="1" applyAlignment="1" applyProtection="1">
      <alignment horizontal="right" vertical="center" wrapText="1"/>
      <protection locked="0"/>
    </xf>
    <xf numFmtId="4" fontId="31" fillId="2" borderId="20" xfId="0" applyNumberFormat="1" applyFont="1" applyFill="1" applyBorder="1" applyAlignment="1">
      <alignment horizontal="right" vertical="center" wrapText="1"/>
    </xf>
    <xf numFmtId="4" fontId="31" fillId="0" borderId="14" xfId="0" applyNumberFormat="1" applyFont="1" applyBorder="1" applyAlignment="1" applyProtection="1">
      <alignment vertical="center" wrapText="1"/>
      <protection locked="0"/>
    </xf>
    <xf numFmtId="4" fontId="31" fillId="0" borderId="18" xfId="0" applyNumberFormat="1" applyFont="1" applyBorder="1" applyAlignment="1" applyProtection="1">
      <alignment vertical="center" wrapText="1"/>
      <protection locked="0"/>
    </xf>
    <xf numFmtId="4" fontId="31" fillId="2" borderId="21" xfId="3" applyNumberFormat="1" applyFont="1" applyFill="1" applyBorder="1" applyAlignment="1">
      <alignment vertical="center" wrapText="1"/>
    </xf>
    <xf numFmtId="4" fontId="32" fillId="0" borderId="18" xfId="0" applyNumberFormat="1" applyFont="1" applyBorder="1" applyAlignment="1" applyProtection="1">
      <alignment horizontal="right" vertical="center" wrapText="1"/>
      <protection locked="0"/>
    </xf>
    <xf numFmtId="4" fontId="31" fillId="2" borderId="21" xfId="0" applyNumberFormat="1" applyFont="1" applyFill="1" applyBorder="1" applyAlignment="1">
      <alignment horizontal="right" vertical="center" wrapText="1"/>
    </xf>
    <xf numFmtId="2" fontId="30" fillId="5" borderId="3" xfId="0" applyNumberFormat="1" applyFont="1" applyFill="1" applyBorder="1" applyAlignment="1">
      <alignment horizontal="right" vertical="center" wrapText="1"/>
    </xf>
    <xf numFmtId="2" fontId="30" fillId="5" borderId="4" xfId="0" applyNumberFormat="1" applyFont="1" applyFill="1" applyBorder="1" applyAlignment="1">
      <alignment horizontal="right" vertical="center" wrapText="1"/>
    </xf>
    <xf numFmtId="10" fontId="30" fillId="5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4" fontId="11" fillId="0" borderId="17" xfId="0" applyNumberFormat="1" applyFont="1" applyBorder="1" applyAlignment="1" applyProtection="1">
      <alignment horizontal="right" vertical="center" wrapText="1"/>
      <protection locked="0"/>
    </xf>
    <xf numFmtId="10" fontId="31" fillId="6" borderId="19" xfId="1" applyNumberFormat="1" applyFont="1" applyFill="1" applyBorder="1" applyAlignment="1" applyProtection="1">
      <alignment horizontal="center" vertical="center" wrapText="1"/>
    </xf>
    <xf numFmtId="10" fontId="31" fillId="6" borderId="20" xfId="1" applyNumberFormat="1" applyFont="1" applyFill="1" applyBorder="1" applyAlignment="1" applyProtection="1">
      <alignment horizontal="center" vertical="center" wrapText="1"/>
    </xf>
    <xf numFmtId="10" fontId="31" fillId="6" borderId="20" xfId="1" applyNumberFormat="1" applyFont="1" applyFill="1" applyBorder="1" applyAlignment="1" applyProtection="1">
      <alignment vertical="center" wrapText="1"/>
    </xf>
    <xf numFmtId="10" fontId="31" fillId="6" borderId="21" xfId="1" applyNumberFormat="1" applyFont="1" applyFill="1" applyBorder="1" applyAlignment="1" applyProtection="1">
      <alignment vertical="center" wrapText="1"/>
    </xf>
    <xf numFmtId="2" fontId="35" fillId="6" borderId="19" xfId="0" applyNumberFormat="1" applyFont="1" applyFill="1" applyBorder="1" applyAlignment="1" applyProtection="1">
      <alignment horizontal="right" vertical="center" wrapText="1"/>
      <protection locked="0"/>
    </xf>
    <xf numFmtId="2" fontId="35" fillId="6" borderId="20" xfId="0" applyNumberFormat="1" applyFont="1" applyFill="1" applyBorder="1" applyAlignment="1" applyProtection="1">
      <alignment horizontal="right" vertical="center" wrapText="1"/>
      <protection locked="0"/>
    </xf>
    <xf numFmtId="2" fontId="35" fillId="6" borderId="21" xfId="0" applyNumberFormat="1" applyFont="1" applyFill="1" applyBorder="1" applyAlignment="1" applyProtection="1">
      <alignment horizontal="right" vertical="center" wrapText="1"/>
      <protection locked="0"/>
    </xf>
    <xf numFmtId="0" fontId="34" fillId="2" borderId="19" xfId="0" applyFont="1" applyFill="1" applyBorder="1" applyAlignment="1" applyProtection="1">
      <alignment horizontal="center" vertical="center" wrapText="1"/>
      <protection locked="0"/>
    </xf>
    <xf numFmtId="0" fontId="34" fillId="2" borderId="20" xfId="0" applyFont="1" applyFill="1" applyBorder="1" applyAlignment="1" applyProtection="1">
      <alignment horizontal="center" vertical="center" wrapText="1"/>
      <protection locked="0"/>
    </xf>
    <xf numFmtId="0" fontId="34" fillId="2" borderId="21" xfId="0" applyFont="1" applyFill="1" applyBorder="1" applyAlignment="1" applyProtection="1">
      <alignment horizontal="center" vertical="center" wrapText="1"/>
      <protection locked="0"/>
    </xf>
    <xf numFmtId="2" fontId="7" fillId="6" borderId="19" xfId="0" applyNumberFormat="1" applyFont="1" applyFill="1" applyBorder="1" applyAlignment="1" applyProtection="1">
      <alignment horizontal="right" vertical="center" wrapText="1"/>
      <protection locked="0"/>
    </xf>
    <xf numFmtId="2" fontId="7" fillId="6" borderId="20" xfId="0" applyNumberFormat="1" applyFont="1" applyFill="1" applyBorder="1" applyAlignment="1" applyProtection="1">
      <alignment horizontal="right" vertical="center" wrapText="1"/>
      <protection locked="0"/>
    </xf>
    <xf numFmtId="2" fontId="7" fillId="6" borderId="21" xfId="0" applyNumberFormat="1" applyFont="1" applyFill="1" applyBorder="1" applyAlignment="1" applyProtection="1">
      <alignment horizontal="right" vertical="center" wrapText="1"/>
      <protection locked="0"/>
    </xf>
    <xf numFmtId="2" fontId="10" fillId="7" borderId="5" xfId="0" applyNumberFormat="1" applyFont="1" applyFill="1" applyBorder="1" applyAlignment="1">
      <alignment horizontal="right" vertical="center" wrapText="1"/>
    </xf>
    <xf numFmtId="2" fontId="10" fillId="7" borderId="3" xfId="0" applyNumberFormat="1" applyFont="1" applyFill="1" applyBorder="1" applyAlignment="1">
      <alignment horizontal="right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center" vertical="center" wrapText="1"/>
    </xf>
    <xf numFmtId="2" fontId="10" fillId="7" borderId="4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right" vertical="center"/>
    </xf>
    <xf numFmtId="0" fontId="37" fillId="0" borderId="0" xfId="0" applyFont="1" applyAlignment="1" applyProtection="1">
      <alignment horizontal="center" vertical="center" wrapText="1"/>
      <protection locked="0"/>
    </xf>
    <xf numFmtId="0" fontId="40" fillId="3" borderId="0" xfId="0" applyFont="1" applyFill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right" vertical="center"/>
    </xf>
    <xf numFmtId="0" fontId="6" fillId="5" borderId="3" xfId="0" applyFont="1" applyFill="1" applyBorder="1" applyAlignment="1">
      <alignment horizontal="right" vertical="center"/>
    </xf>
    <xf numFmtId="0" fontId="36" fillId="3" borderId="0" xfId="0" applyFont="1" applyFill="1" applyAlignment="1" applyProtection="1">
      <alignment horizontal="center" vertical="center" wrapText="1"/>
      <protection locked="0"/>
    </xf>
    <xf numFmtId="0" fontId="22" fillId="3" borderId="0" xfId="0" applyFont="1" applyFill="1" applyAlignment="1" applyProtection="1">
      <alignment horizontal="center" vertical="center" wrapText="1"/>
      <protection locked="0"/>
    </xf>
    <xf numFmtId="0" fontId="25" fillId="3" borderId="0" xfId="0" applyFont="1" applyFill="1" applyAlignment="1" applyProtection="1">
      <alignment horizontal="center" vertical="center" wrapText="1"/>
      <protection locked="0"/>
    </xf>
    <xf numFmtId="0" fontId="25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33" fillId="3" borderId="0" xfId="0" applyFont="1" applyFill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44" fontId="16" fillId="0" borderId="2" xfId="2" applyFont="1" applyBorder="1" applyAlignment="1">
      <alignment horizontal="left" vertical="top" wrapText="1"/>
    </xf>
    <xf numFmtId="44" fontId="16" fillId="0" borderId="0" xfId="2" applyFont="1" applyBorder="1" applyAlignment="1">
      <alignment horizontal="left" vertical="top" wrapText="1"/>
    </xf>
    <xf numFmtId="44" fontId="16" fillId="0" borderId="1" xfId="2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</cellXfs>
  <cellStyles count="4">
    <cellStyle name="Migliaia" xfId="3" builtinId="3"/>
    <cellStyle name="Normale" xfId="0" builtinId="0"/>
    <cellStyle name="Percentuale" xfId="1" builtinId="5"/>
    <cellStyle name="Valuta" xfId="2" builtinId="4"/>
  </cellStyles>
  <dxfs count="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  <color rgb="FFFFFF66"/>
      <color rgb="FFFFCC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0</xdr:row>
      <xdr:rowOff>157692</xdr:rowOff>
    </xdr:from>
    <xdr:to>
      <xdr:col>2</xdr:col>
      <xdr:colOff>26198</xdr:colOff>
      <xdr:row>1</xdr:row>
      <xdr:rowOff>19050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6" y="157692"/>
          <a:ext cx="638972" cy="899583"/>
        </a:xfrm>
        <a:prstGeom prst="rect">
          <a:avLst/>
        </a:prstGeom>
      </xdr:spPr>
    </xdr:pic>
    <xdr:clientData/>
  </xdr:twoCellAnchor>
  <xdr:twoCellAnchor editAs="oneCell">
    <xdr:from>
      <xdr:col>9</xdr:col>
      <xdr:colOff>1792437</xdr:colOff>
      <xdr:row>0</xdr:row>
      <xdr:rowOff>188580</xdr:rowOff>
    </xdr:from>
    <xdr:to>
      <xdr:col>9</xdr:col>
      <xdr:colOff>3392637</xdr:colOff>
      <xdr:row>1</xdr:row>
      <xdr:rowOff>50900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0712" y="188580"/>
          <a:ext cx="1600200" cy="900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66676</xdr:rowOff>
    </xdr:from>
    <xdr:to>
      <xdr:col>1</xdr:col>
      <xdr:colOff>844639</xdr:colOff>
      <xdr:row>1</xdr:row>
      <xdr:rowOff>161925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6676"/>
          <a:ext cx="596989" cy="847724"/>
        </a:xfrm>
        <a:prstGeom prst="rect">
          <a:avLst/>
        </a:prstGeom>
      </xdr:spPr>
    </xdr:pic>
    <xdr:clientData/>
  </xdr:twoCellAnchor>
  <xdr:twoCellAnchor editAs="oneCell">
    <xdr:from>
      <xdr:col>15</xdr:col>
      <xdr:colOff>1232535</xdr:colOff>
      <xdr:row>0</xdr:row>
      <xdr:rowOff>131445</xdr:rowOff>
    </xdr:from>
    <xdr:to>
      <xdr:col>15</xdr:col>
      <xdr:colOff>2532852</xdr:colOff>
      <xdr:row>1</xdr:row>
      <xdr:rowOff>123825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1485" y="131445"/>
          <a:ext cx="1300317" cy="74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334432</xdr:colOff>
      <xdr:row>0</xdr:row>
      <xdr:rowOff>44981</xdr:rowOff>
    </xdr:from>
    <xdr:to>
      <xdr:col>1</xdr:col>
      <xdr:colOff>980015</xdr:colOff>
      <xdr:row>0</xdr:row>
      <xdr:rowOff>964715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3495" y="44981"/>
          <a:ext cx="645583" cy="919734"/>
        </a:xfrm>
        <a:prstGeom prst="rect">
          <a:avLst/>
        </a:prstGeom>
      </xdr:spPr>
    </xdr:pic>
    <xdr:clientData/>
  </xdr:twoCellAnchor>
  <xdr:twoCellAnchor editAs="oneCell">
    <xdr:from>
      <xdr:col>22</xdr:col>
      <xdr:colOff>111126</xdr:colOff>
      <xdr:row>0</xdr:row>
      <xdr:rowOff>99218</xdr:rowOff>
    </xdr:from>
    <xdr:to>
      <xdr:col>22</xdr:col>
      <xdr:colOff>1685398</xdr:colOff>
      <xdr:row>0</xdr:row>
      <xdr:rowOff>998440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73032" y="99218"/>
          <a:ext cx="1574272" cy="8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0</xdr:row>
      <xdr:rowOff>157692</xdr:rowOff>
    </xdr:from>
    <xdr:to>
      <xdr:col>2</xdr:col>
      <xdr:colOff>26198</xdr:colOff>
      <xdr:row>1</xdr:row>
      <xdr:rowOff>19050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6" y="157692"/>
          <a:ext cx="638972" cy="899583"/>
        </a:xfrm>
        <a:prstGeom prst="rect">
          <a:avLst/>
        </a:prstGeom>
      </xdr:spPr>
    </xdr:pic>
    <xdr:clientData/>
  </xdr:twoCellAnchor>
  <xdr:twoCellAnchor editAs="oneCell">
    <xdr:from>
      <xdr:col>9</xdr:col>
      <xdr:colOff>1792437</xdr:colOff>
      <xdr:row>0</xdr:row>
      <xdr:rowOff>188580</xdr:rowOff>
    </xdr:from>
    <xdr:to>
      <xdr:col>9</xdr:col>
      <xdr:colOff>3392637</xdr:colOff>
      <xdr:row>1</xdr:row>
      <xdr:rowOff>50900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637" y="188580"/>
          <a:ext cx="1600200" cy="900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66676</xdr:rowOff>
    </xdr:from>
    <xdr:to>
      <xdr:col>1</xdr:col>
      <xdr:colOff>844639</xdr:colOff>
      <xdr:row>1</xdr:row>
      <xdr:rowOff>161925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6676"/>
          <a:ext cx="596989" cy="847724"/>
        </a:xfrm>
        <a:prstGeom prst="rect">
          <a:avLst/>
        </a:prstGeom>
      </xdr:spPr>
    </xdr:pic>
    <xdr:clientData/>
  </xdr:twoCellAnchor>
  <xdr:twoCellAnchor editAs="oneCell">
    <xdr:from>
      <xdr:col>15</xdr:col>
      <xdr:colOff>1232535</xdr:colOff>
      <xdr:row>0</xdr:row>
      <xdr:rowOff>131445</xdr:rowOff>
    </xdr:from>
    <xdr:to>
      <xdr:col>15</xdr:col>
      <xdr:colOff>2532852</xdr:colOff>
      <xdr:row>1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1485" y="131445"/>
          <a:ext cx="1300317" cy="74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334432</xdr:colOff>
      <xdr:row>0</xdr:row>
      <xdr:rowOff>44981</xdr:rowOff>
    </xdr:from>
    <xdr:to>
      <xdr:col>1</xdr:col>
      <xdr:colOff>980015</xdr:colOff>
      <xdr:row>0</xdr:row>
      <xdr:rowOff>964715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257" y="44981"/>
          <a:ext cx="645583" cy="919734"/>
        </a:xfrm>
        <a:prstGeom prst="rect">
          <a:avLst/>
        </a:prstGeom>
      </xdr:spPr>
    </xdr:pic>
    <xdr:clientData/>
  </xdr:twoCellAnchor>
  <xdr:twoCellAnchor editAs="oneCell">
    <xdr:from>
      <xdr:col>22</xdr:col>
      <xdr:colOff>111126</xdr:colOff>
      <xdr:row>0</xdr:row>
      <xdr:rowOff>99218</xdr:rowOff>
    </xdr:from>
    <xdr:to>
      <xdr:col>22</xdr:col>
      <xdr:colOff>1685398</xdr:colOff>
      <xdr:row>0</xdr:row>
      <xdr:rowOff>998440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6101" y="99218"/>
          <a:ext cx="1574272" cy="8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25401</xdr:colOff>
      <xdr:row>0</xdr:row>
      <xdr:rowOff>157692</xdr:rowOff>
    </xdr:from>
    <xdr:to>
      <xdr:col>2</xdr:col>
      <xdr:colOff>26198</xdr:colOff>
      <xdr:row>1</xdr:row>
      <xdr:rowOff>19050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6" y="157692"/>
          <a:ext cx="638972" cy="899583"/>
        </a:xfrm>
        <a:prstGeom prst="rect">
          <a:avLst/>
        </a:prstGeom>
      </xdr:spPr>
    </xdr:pic>
    <xdr:clientData/>
  </xdr:twoCellAnchor>
  <xdr:twoCellAnchor editAs="oneCell">
    <xdr:from>
      <xdr:col>9</xdr:col>
      <xdr:colOff>1792437</xdr:colOff>
      <xdr:row>0</xdr:row>
      <xdr:rowOff>188580</xdr:rowOff>
    </xdr:from>
    <xdr:to>
      <xdr:col>9</xdr:col>
      <xdr:colOff>3392637</xdr:colOff>
      <xdr:row>1</xdr:row>
      <xdr:rowOff>50900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65637" y="188580"/>
          <a:ext cx="1600200" cy="900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66676</xdr:rowOff>
    </xdr:from>
    <xdr:to>
      <xdr:col>1</xdr:col>
      <xdr:colOff>844639</xdr:colOff>
      <xdr:row>1</xdr:row>
      <xdr:rowOff>161925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66676"/>
          <a:ext cx="596989" cy="847724"/>
        </a:xfrm>
        <a:prstGeom prst="rect">
          <a:avLst/>
        </a:prstGeom>
      </xdr:spPr>
    </xdr:pic>
    <xdr:clientData/>
  </xdr:twoCellAnchor>
  <xdr:twoCellAnchor editAs="oneCell">
    <xdr:from>
      <xdr:col>15</xdr:col>
      <xdr:colOff>1232535</xdr:colOff>
      <xdr:row>0</xdr:row>
      <xdr:rowOff>131445</xdr:rowOff>
    </xdr:from>
    <xdr:to>
      <xdr:col>15</xdr:col>
      <xdr:colOff>2532852</xdr:colOff>
      <xdr:row>1</xdr:row>
      <xdr:rowOff>123825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1485" y="131445"/>
          <a:ext cx="1300317" cy="744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334432</xdr:colOff>
      <xdr:row>0</xdr:row>
      <xdr:rowOff>44981</xdr:rowOff>
    </xdr:from>
    <xdr:to>
      <xdr:col>1</xdr:col>
      <xdr:colOff>980015</xdr:colOff>
      <xdr:row>0</xdr:row>
      <xdr:rowOff>964715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257" y="44981"/>
          <a:ext cx="645583" cy="919734"/>
        </a:xfrm>
        <a:prstGeom prst="rect">
          <a:avLst/>
        </a:prstGeom>
      </xdr:spPr>
    </xdr:pic>
    <xdr:clientData/>
  </xdr:twoCellAnchor>
  <xdr:twoCellAnchor editAs="oneCell">
    <xdr:from>
      <xdr:col>22</xdr:col>
      <xdr:colOff>111126</xdr:colOff>
      <xdr:row>0</xdr:row>
      <xdr:rowOff>99218</xdr:rowOff>
    </xdr:from>
    <xdr:to>
      <xdr:col>22</xdr:col>
      <xdr:colOff>1685398</xdr:colOff>
      <xdr:row>0</xdr:row>
      <xdr:rowOff>998440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66101" y="99218"/>
          <a:ext cx="1574272" cy="8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J124"/>
  <sheetViews>
    <sheetView showGridLines="0" zoomScaleNormal="100" zoomScaleSheetLayoutView="75" workbookViewId="0">
      <selection activeCell="B2" sqref="B2:J2"/>
    </sheetView>
  </sheetViews>
  <sheetFormatPr defaultColWidth="9.140625" defaultRowHeight="15" x14ac:dyDescent="0.25"/>
  <cols>
    <col min="1" max="1" width="2.140625" style="9" customWidth="1"/>
    <col min="2" max="2" width="9.5703125" style="10" customWidth="1"/>
    <col min="3" max="3" width="27" style="10" customWidth="1"/>
    <col min="4" max="4" width="33.140625" style="10" customWidth="1"/>
    <col min="5" max="5" width="20.140625" style="10" customWidth="1"/>
    <col min="6" max="6" width="47.28515625" style="10" customWidth="1"/>
    <col min="7" max="7" width="19" style="10" customWidth="1"/>
    <col min="8" max="8" width="32.42578125" style="10" customWidth="1"/>
    <col min="9" max="9" width="21.85546875" style="10" customWidth="1"/>
    <col min="10" max="10" width="51.140625" style="10" customWidth="1"/>
    <col min="11" max="16384" width="9.140625" style="10"/>
  </cols>
  <sheetData>
    <row r="1" spans="2:10" ht="81.75" customHeight="1" x14ac:dyDescent="0.25">
      <c r="B1" s="102" t="s">
        <v>248</v>
      </c>
      <c r="C1" s="102"/>
      <c r="D1" s="102"/>
      <c r="E1" s="102"/>
      <c r="F1" s="102"/>
      <c r="G1" s="102"/>
      <c r="H1" s="102"/>
      <c r="I1" s="102"/>
      <c r="J1" s="102"/>
    </row>
    <row r="2" spans="2:10" ht="18" customHeight="1" x14ac:dyDescent="0.25">
      <c r="B2" s="103" t="s">
        <v>253</v>
      </c>
      <c r="C2" s="103"/>
      <c r="D2" s="103"/>
      <c r="E2" s="103"/>
      <c r="F2" s="103"/>
      <c r="G2" s="103"/>
      <c r="H2" s="103"/>
      <c r="I2" s="103"/>
      <c r="J2" s="103"/>
    </row>
    <row r="3" spans="2:10" ht="18" customHeight="1" x14ac:dyDescent="0.25">
      <c r="B3" s="25"/>
      <c r="C3" s="25"/>
      <c r="D3" s="25"/>
      <c r="E3" s="25"/>
      <c r="F3" s="25"/>
      <c r="G3" s="25"/>
      <c r="H3" s="25"/>
      <c r="I3" s="25"/>
      <c r="J3" s="25"/>
    </row>
    <row r="4" spans="2:10" ht="15.75" x14ac:dyDescent="0.25">
      <c r="B4" s="9"/>
      <c r="C4" s="9"/>
      <c r="D4" s="9"/>
      <c r="E4" s="9"/>
      <c r="F4" s="9"/>
      <c r="G4" s="9"/>
      <c r="H4" s="34" t="s">
        <v>228</v>
      </c>
      <c r="I4" s="9"/>
      <c r="J4" s="9"/>
    </row>
    <row r="5" spans="2:10" x14ac:dyDescent="0.25">
      <c r="B5" s="106" t="s">
        <v>103</v>
      </c>
      <c r="C5" s="107"/>
      <c r="D5" s="42"/>
      <c r="E5" s="41"/>
      <c r="F5" s="15"/>
      <c r="G5" s="13"/>
      <c r="H5" s="48" t="s">
        <v>107</v>
      </c>
      <c r="I5" s="35">
        <f>SUMIF(D22:D118,"=AT1",I22:I118)</f>
        <v>0</v>
      </c>
      <c r="J5" s="9"/>
    </row>
    <row r="6" spans="2:10" x14ac:dyDescent="0.25">
      <c r="B6" s="39"/>
      <c r="C6" s="40"/>
      <c r="D6" s="40"/>
      <c r="E6" s="41"/>
      <c r="F6" s="16"/>
      <c r="G6" s="13"/>
      <c r="H6" s="36" t="s">
        <v>189</v>
      </c>
      <c r="I6" s="37">
        <f>SUMIF(D22:D118,"=AT2A",I22:I118)</f>
        <v>0</v>
      </c>
      <c r="J6" s="9"/>
    </row>
    <row r="7" spans="2:10" x14ac:dyDescent="0.25">
      <c r="B7" s="106" t="s">
        <v>227</v>
      </c>
      <c r="C7" s="107"/>
      <c r="D7" s="104"/>
      <c r="E7" s="105"/>
      <c r="F7" s="16"/>
      <c r="G7" s="13"/>
      <c r="H7" s="48" t="s">
        <v>190</v>
      </c>
      <c r="I7" s="35">
        <f>SUMIF(D22:D118,"=AT2B",I22:I118)</f>
        <v>0</v>
      </c>
      <c r="J7" s="9"/>
    </row>
    <row r="8" spans="2:10" x14ac:dyDescent="0.25">
      <c r="B8" s="39"/>
      <c r="C8" s="40"/>
      <c r="D8" s="40"/>
      <c r="E8" s="41"/>
      <c r="F8" s="16"/>
      <c r="G8" s="13"/>
      <c r="H8" s="36" t="s">
        <v>198</v>
      </c>
      <c r="I8" s="37">
        <f>SUMIF(D23:D118,"=AT2C",I22:I118)</f>
        <v>0</v>
      </c>
      <c r="J8" s="9"/>
    </row>
    <row r="9" spans="2:10" x14ac:dyDescent="0.25">
      <c r="B9" s="106" t="s">
        <v>136</v>
      </c>
      <c r="C9" s="107"/>
      <c r="D9" s="104"/>
      <c r="E9" s="105"/>
      <c r="F9" s="16"/>
      <c r="G9" s="13"/>
      <c r="H9" s="48" t="s">
        <v>108</v>
      </c>
      <c r="I9" s="35">
        <f>SUMIF(D22:D118,"=AT3",I22:I118)</f>
        <v>0</v>
      </c>
      <c r="J9" s="9"/>
    </row>
    <row r="10" spans="2:10" x14ac:dyDescent="0.25">
      <c r="B10" s="39"/>
      <c r="C10" s="40"/>
      <c r="D10" s="40"/>
      <c r="E10" s="41"/>
      <c r="F10" s="16"/>
      <c r="G10" s="13"/>
      <c r="H10" s="36" t="s">
        <v>109</v>
      </c>
      <c r="I10" s="37">
        <f>SUMIF(D22:D118,"=AT4",I22:I118)</f>
        <v>0</v>
      </c>
      <c r="J10" s="9"/>
    </row>
    <row r="11" spans="2:10" x14ac:dyDescent="0.25">
      <c r="B11" s="9"/>
      <c r="C11" s="9"/>
      <c r="D11" s="9"/>
      <c r="E11" s="9"/>
      <c r="F11" s="16"/>
      <c r="G11" s="13"/>
      <c r="H11" s="48" t="s">
        <v>110</v>
      </c>
      <c r="I11" s="35">
        <f>SUMIF(D22:D118,"=AT5",I22:I118)</f>
        <v>0</v>
      </c>
      <c r="J11" s="9"/>
    </row>
    <row r="12" spans="2:10" x14ac:dyDescent="0.25">
      <c r="B12" s="9"/>
      <c r="C12" s="9"/>
      <c r="D12" s="9"/>
      <c r="E12" s="9"/>
      <c r="F12" s="16"/>
      <c r="G12" s="13"/>
      <c r="H12" s="36" t="s">
        <v>111</v>
      </c>
      <c r="I12" s="37">
        <f>SUMIF(D22:D118,"=AT6",I22:I118)</f>
        <v>0</v>
      </c>
      <c r="J12" s="9"/>
    </row>
    <row r="13" spans="2:10" x14ac:dyDescent="0.25">
      <c r="B13" s="9"/>
      <c r="C13" s="9"/>
      <c r="D13" s="9"/>
      <c r="E13" s="9"/>
      <c r="F13" s="16"/>
      <c r="G13" s="13"/>
      <c r="H13" s="48" t="s">
        <v>112</v>
      </c>
      <c r="I13" s="35">
        <f>SUMIF(D22:D118,"=AT7",I22:I118)</f>
        <v>0</v>
      </c>
      <c r="J13" s="9"/>
    </row>
    <row r="14" spans="2:10" x14ac:dyDescent="0.25">
      <c r="B14" s="9"/>
      <c r="C14" s="9"/>
      <c r="D14" s="9"/>
      <c r="E14" s="9"/>
      <c r="F14" s="16"/>
      <c r="G14" s="13"/>
      <c r="H14" s="36" t="s">
        <v>118</v>
      </c>
      <c r="I14" s="37">
        <f>SUMIF(D22:D118,"=UfficiodiPiano",I22:I118)</f>
        <v>0</v>
      </c>
      <c r="J14" s="9"/>
    </row>
    <row r="15" spans="2:10" x14ac:dyDescent="0.25">
      <c r="B15" s="9"/>
      <c r="C15" s="9"/>
      <c r="D15" s="9"/>
      <c r="E15" s="9"/>
      <c r="F15" s="16"/>
      <c r="G15" s="13"/>
      <c r="H15" s="48" t="s">
        <v>149</v>
      </c>
      <c r="I15" s="35">
        <f>SUMIF(D22:D118,"=SistemaInformativo",I22:I118)</f>
        <v>0</v>
      </c>
      <c r="J15" s="9"/>
    </row>
    <row r="16" spans="2:10" x14ac:dyDescent="0.25">
      <c r="B16" s="9"/>
      <c r="C16" s="9"/>
      <c r="D16" s="9"/>
      <c r="E16" s="9"/>
      <c r="F16" s="13"/>
      <c r="G16" s="13"/>
      <c r="H16" s="36" t="s">
        <v>150</v>
      </c>
      <c r="I16" s="37">
        <f>SUMIF(D22:D118,"=AttivitàComunicazione",I22:I118)</f>
        <v>0</v>
      </c>
      <c r="J16" s="9"/>
    </row>
    <row r="17" spans="2:10" ht="15.75" thickBot="1" x14ac:dyDescent="0.3">
      <c r="B17" s="9"/>
      <c r="C17" s="9"/>
      <c r="D17" s="9"/>
      <c r="E17" s="9"/>
      <c r="F17" s="18"/>
      <c r="G17" s="18"/>
      <c r="H17" s="48" t="s">
        <v>188</v>
      </c>
      <c r="I17" s="35">
        <f>SUMIF(D22:D118,"=Altro",I22:I118)</f>
        <v>0</v>
      </c>
      <c r="J17" s="9"/>
    </row>
    <row r="18" spans="2:10" ht="16.5" thickBot="1" x14ac:dyDescent="0.3">
      <c r="B18" s="9"/>
      <c r="C18" s="9"/>
      <c r="D18" s="9"/>
      <c r="E18" s="11"/>
      <c r="F18" s="18"/>
      <c r="G18" s="18"/>
      <c r="H18" s="38" t="s">
        <v>31</v>
      </c>
      <c r="I18" s="43">
        <f>SUM(I5:I17)</f>
        <v>0</v>
      </c>
      <c r="J18" s="9"/>
    </row>
    <row r="19" spans="2:10" ht="16.5" customHeight="1" x14ac:dyDescent="0.25">
      <c r="B19" s="9"/>
      <c r="C19" s="9"/>
      <c r="D19" s="9"/>
      <c r="E19" s="11"/>
      <c r="F19" s="11"/>
      <c r="G19" s="11"/>
      <c r="H19" s="11"/>
      <c r="I19" s="9"/>
      <c r="J19" s="9"/>
    </row>
    <row r="20" spans="2:10" ht="17.25" customHeight="1" thickBot="1" x14ac:dyDescent="0.3">
      <c r="B20" s="9"/>
      <c r="C20" s="9"/>
      <c r="D20" s="9"/>
      <c r="E20" s="9"/>
      <c r="F20" s="9"/>
      <c r="G20" s="14"/>
      <c r="H20" s="19"/>
      <c r="I20" s="24"/>
      <c r="J20" s="9"/>
    </row>
    <row r="21" spans="2:10" ht="49.5" customHeight="1" thickBot="1" x14ac:dyDescent="0.3">
      <c r="B21" s="49" t="s">
        <v>135</v>
      </c>
      <c r="C21" s="50" t="s">
        <v>113</v>
      </c>
      <c r="D21" s="50" t="s">
        <v>194</v>
      </c>
      <c r="E21" s="50" t="s">
        <v>15</v>
      </c>
      <c r="F21" s="50" t="s">
        <v>16</v>
      </c>
      <c r="G21" s="50" t="s">
        <v>121</v>
      </c>
      <c r="H21" s="50" t="s">
        <v>17</v>
      </c>
      <c r="I21" s="97" t="s">
        <v>145</v>
      </c>
      <c r="J21" s="51" t="s">
        <v>115</v>
      </c>
    </row>
    <row r="22" spans="2:10" x14ac:dyDescent="0.25">
      <c r="B22" s="26"/>
      <c r="C22" s="27"/>
      <c r="D22" s="28" t="s">
        <v>102</v>
      </c>
      <c r="E22" s="28" t="s">
        <v>102</v>
      </c>
      <c r="F22" s="27" t="s">
        <v>102</v>
      </c>
      <c r="G22" s="27" t="s">
        <v>102</v>
      </c>
      <c r="H22" s="27" t="s">
        <v>102</v>
      </c>
      <c r="I22" s="44">
        <v>0</v>
      </c>
      <c r="J22" s="32"/>
    </row>
    <row r="23" spans="2:10" x14ac:dyDescent="0.25">
      <c r="B23" s="29"/>
      <c r="C23" s="27"/>
      <c r="D23" s="31" t="s">
        <v>102</v>
      </c>
      <c r="E23" s="31" t="s">
        <v>102</v>
      </c>
      <c r="F23" s="30" t="s">
        <v>102</v>
      </c>
      <c r="G23" s="30" t="s">
        <v>102</v>
      </c>
      <c r="H23" s="30" t="s">
        <v>102</v>
      </c>
      <c r="I23" s="45">
        <v>0</v>
      </c>
      <c r="J23" s="33"/>
    </row>
    <row r="24" spans="2:10" x14ac:dyDescent="0.25">
      <c r="B24" s="29"/>
      <c r="C24" s="27"/>
      <c r="D24" s="31" t="s">
        <v>102</v>
      </c>
      <c r="E24" s="31" t="s">
        <v>102</v>
      </c>
      <c r="F24" s="30" t="s">
        <v>102</v>
      </c>
      <c r="G24" s="30" t="s">
        <v>102</v>
      </c>
      <c r="H24" s="30" t="s">
        <v>102</v>
      </c>
      <c r="I24" s="45">
        <v>0</v>
      </c>
      <c r="J24" s="33"/>
    </row>
    <row r="25" spans="2:10" x14ac:dyDescent="0.25">
      <c r="B25" s="29"/>
      <c r="C25" s="27"/>
      <c r="D25" s="31" t="s">
        <v>102</v>
      </c>
      <c r="E25" s="31" t="s">
        <v>102</v>
      </c>
      <c r="F25" s="30" t="s">
        <v>102</v>
      </c>
      <c r="G25" s="30" t="s">
        <v>102</v>
      </c>
      <c r="H25" s="30" t="s">
        <v>102</v>
      </c>
      <c r="I25" s="45">
        <v>0</v>
      </c>
      <c r="J25" s="33"/>
    </row>
    <row r="26" spans="2:10" x14ac:dyDescent="0.25">
      <c r="B26" s="29"/>
      <c r="C26" s="27"/>
      <c r="D26" s="31" t="s">
        <v>102</v>
      </c>
      <c r="E26" s="31" t="s">
        <v>102</v>
      </c>
      <c r="F26" s="30" t="s">
        <v>102</v>
      </c>
      <c r="G26" s="30" t="s">
        <v>102</v>
      </c>
      <c r="H26" s="30" t="s">
        <v>102</v>
      </c>
      <c r="I26" s="45">
        <v>0</v>
      </c>
      <c r="J26" s="33"/>
    </row>
    <row r="27" spans="2:10" x14ac:dyDescent="0.25">
      <c r="B27" s="29"/>
      <c r="C27" s="27"/>
      <c r="D27" s="31" t="s">
        <v>102</v>
      </c>
      <c r="E27" s="31" t="s">
        <v>102</v>
      </c>
      <c r="F27" s="30" t="s">
        <v>102</v>
      </c>
      <c r="G27" s="30" t="s">
        <v>102</v>
      </c>
      <c r="H27" s="30" t="s">
        <v>102</v>
      </c>
      <c r="I27" s="45">
        <v>0</v>
      </c>
      <c r="J27" s="33"/>
    </row>
    <row r="28" spans="2:10" x14ac:dyDescent="0.25">
      <c r="B28" s="29"/>
      <c r="C28" s="27"/>
      <c r="D28" s="31" t="s">
        <v>102</v>
      </c>
      <c r="E28" s="31" t="s">
        <v>102</v>
      </c>
      <c r="F28" s="30" t="s">
        <v>102</v>
      </c>
      <c r="G28" s="30" t="s">
        <v>102</v>
      </c>
      <c r="H28" s="30" t="s">
        <v>102</v>
      </c>
      <c r="I28" s="45">
        <v>0</v>
      </c>
      <c r="J28" s="33"/>
    </row>
    <row r="29" spans="2:10" x14ac:dyDescent="0.25">
      <c r="B29" s="29"/>
      <c r="C29" s="27"/>
      <c r="D29" s="31" t="s">
        <v>102</v>
      </c>
      <c r="E29" s="31" t="s">
        <v>102</v>
      </c>
      <c r="F29" s="30" t="s">
        <v>102</v>
      </c>
      <c r="G29" s="30" t="s">
        <v>102</v>
      </c>
      <c r="H29" s="30" t="s">
        <v>102</v>
      </c>
      <c r="I29" s="45">
        <v>0</v>
      </c>
      <c r="J29" s="33"/>
    </row>
    <row r="30" spans="2:10" x14ac:dyDescent="0.25">
      <c r="B30" s="29"/>
      <c r="C30" s="27"/>
      <c r="D30" s="31" t="s">
        <v>102</v>
      </c>
      <c r="E30" s="31" t="s">
        <v>102</v>
      </c>
      <c r="F30" s="30" t="s">
        <v>102</v>
      </c>
      <c r="G30" s="30" t="s">
        <v>102</v>
      </c>
      <c r="H30" s="30" t="s">
        <v>102</v>
      </c>
      <c r="I30" s="45">
        <v>0</v>
      </c>
      <c r="J30" s="33"/>
    </row>
    <row r="31" spans="2:10" x14ac:dyDescent="0.25">
      <c r="B31" s="29"/>
      <c r="C31" s="27"/>
      <c r="D31" s="31" t="s">
        <v>102</v>
      </c>
      <c r="E31" s="31" t="s">
        <v>102</v>
      </c>
      <c r="F31" s="30" t="s">
        <v>102</v>
      </c>
      <c r="G31" s="30" t="s">
        <v>102</v>
      </c>
      <c r="H31" s="30" t="s">
        <v>102</v>
      </c>
      <c r="I31" s="45">
        <v>0</v>
      </c>
      <c r="J31" s="33"/>
    </row>
    <row r="32" spans="2:10" x14ac:dyDescent="0.25">
      <c r="B32" s="29"/>
      <c r="C32" s="27"/>
      <c r="D32" s="31" t="s">
        <v>102</v>
      </c>
      <c r="E32" s="31" t="s">
        <v>102</v>
      </c>
      <c r="F32" s="30" t="s">
        <v>102</v>
      </c>
      <c r="G32" s="30" t="s">
        <v>102</v>
      </c>
      <c r="H32" s="30" t="s">
        <v>102</v>
      </c>
      <c r="I32" s="45">
        <v>0</v>
      </c>
      <c r="J32" s="33"/>
    </row>
    <row r="33" spans="2:10" x14ac:dyDescent="0.25">
      <c r="B33" s="29"/>
      <c r="C33" s="27"/>
      <c r="D33" s="31" t="s">
        <v>102</v>
      </c>
      <c r="E33" s="31" t="s">
        <v>102</v>
      </c>
      <c r="F33" s="30" t="s">
        <v>102</v>
      </c>
      <c r="G33" s="30" t="s">
        <v>102</v>
      </c>
      <c r="H33" s="30" t="s">
        <v>102</v>
      </c>
      <c r="I33" s="45">
        <v>0</v>
      </c>
      <c r="J33" s="33"/>
    </row>
    <row r="34" spans="2:10" x14ac:dyDescent="0.25">
      <c r="B34" s="29"/>
      <c r="C34" s="27"/>
      <c r="D34" s="31" t="s">
        <v>102</v>
      </c>
      <c r="E34" s="31" t="s">
        <v>102</v>
      </c>
      <c r="F34" s="30" t="s">
        <v>102</v>
      </c>
      <c r="G34" s="30" t="s">
        <v>102</v>
      </c>
      <c r="H34" s="30" t="s">
        <v>102</v>
      </c>
      <c r="I34" s="45">
        <v>0</v>
      </c>
      <c r="J34" s="33"/>
    </row>
    <row r="35" spans="2:10" x14ac:dyDescent="0.25">
      <c r="B35" s="29"/>
      <c r="C35" s="27"/>
      <c r="D35" s="31" t="s">
        <v>102</v>
      </c>
      <c r="E35" s="31" t="s">
        <v>102</v>
      </c>
      <c r="F35" s="30" t="s">
        <v>102</v>
      </c>
      <c r="G35" s="30" t="s">
        <v>102</v>
      </c>
      <c r="H35" s="30" t="s">
        <v>102</v>
      </c>
      <c r="I35" s="45">
        <v>0</v>
      </c>
      <c r="J35" s="33"/>
    </row>
    <row r="36" spans="2:10" x14ac:dyDescent="0.25">
      <c r="B36" s="29"/>
      <c r="C36" s="27"/>
      <c r="D36" s="31" t="s">
        <v>102</v>
      </c>
      <c r="E36" s="31" t="s">
        <v>102</v>
      </c>
      <c r="F36" s="30" t="s">
        <v>102</v>
      </c>
      <c r="G36" s="30" t="s">
        <v>102</v>
      </c>
      <c r="H36" s="30" t="s">
        <v>102</v>
      </c>
      <c r="I36" s="45">
        <v>0</v>
      </c>
      <c r="J36" s="33"/>
    </row>
    <row r="37" spans="2:10" x14ac:dyDescent="0.25">
      <c r="B37" s="29"/>
      <c r="C37" s="27"/>
      <c r="D37" s="31" t="s">
        <v>102</v>
      </c>
      <c r="E37" s="31" t="s">
        <v>102</v>
      </c>
      <c r="F37" s="30" t="s">
        <v>102</v>
      </c>
      <c r="G37" s="30" t="s">
        <v>102</v>
      </c>
      <c r="H37" s="30" t="s">
        <v>102</v>
      </c>
      <c r="I37" s="45">
        <v>0</v>
      </c>
      <c r="J37" s="33"/>
    </row>
    <row r="38" spans="2:10" x14ac:dyDescent="0.25">
      <c r="B38" s="29"/>
      <c r="C38" s="27"/>
      <c r="D38" s="31" t="s">
        <v>102</v>
      </c>
      <c r="E38" s="31" t="s">
        <v>102</v>
      </c>
      <c r="F38" s="30" t="s">
        <v>102</v>
      </c>
      <c r="G38" s="30" t="s">
        <v>102</v>
      </c>
      <c r="H38" s="30" t="s">
        <v>102</v>
      </c>
      <c r="I38" s="45">
        <v>0</v>
      </c>
      <c r="J38" s="33"/>
    </row>
    <row r="39" spans="2:10" x14ac:dyDescent="0.25">
      <c r="B39" s="29"/>
      <c r="C39" s="27"/>
      <c r="D39" s="31" t="s">
        <v>102</v>
      </c>
      <c r="E39" s="31" t="s">
        <v>102</v>
      </c>
      <c r="F39" s="30" t="s">
        <v>102</v>
      </c>
      <c r="G39" s="30" t="s">
        <v>102</v>
      </c>
      <c r="H39" s="30" t="s">
        <v>102</v>
      </c>
      <c r="I39" s="45">
        <v>0</v>
      </c>
      <c r="J39" s="33"/>
    </row>
    <row r="40" spans="2:10" x14ac:dyDescent="0.25">
      <c r="B40" s="29"/>
      <c r="C40" s="27"/>
      <c r="D40" s="31" t="s">
        <v>102</v>
      </c>
      <c r="E40" s="31" t="s">
        <v>102</v>
      </c>
      <c r="F40" s="30" t="s">
        <v>102</v>
      </c>
      <c r="G40" s="30" t="s">
        <v>102</v>
      </c>
      <c r="H40" s="30" t="s">
        <v>102</v>
      </c>
      <c r="I40" s="45">
        <v>0</v>
      </c>
      <c r="J40" s="33"/>
    </row>
    <row r="41" spans="2:10" x14ac:dyDescent="0.25">
      <c r="B41" s="29"/>
      <c r="C41" s="27"/>
      <c r="D41" s="31" t="s">
        <v>102</v>
      </c>
      <c r="E41" s="31" t="s">
        <v>102</v>
      </c>
      <c r="F41" s="30" t="s">
        <v>102</v>
      </c>
      <c r="G41" s="30" t="s">
        <v>102</v>
      </c>
      <c r="H41" s="30" t="s">
        <v>102</v>
      </c>
      <c r="I41" s="45">
        <v>0</v>
      </c>
      <c r="J41" s="33"/>
    </row>
    <row r="42" spans="2:10" x14ac:dyDescent="0.25">
      <c r="B42" s="29"/>
      <c r="C42" s="27"/>
      <c r="D42" s="31" t="s">
        <v>102</v>
      </c>
      <c r="E42" s="31" t="s">
        <v>102</v>
      </c>
      <c r="F42" s="30" t="s">
        <v>102</v>
      </c>
      <c r="G42" s="30" t="s">
        <v>102</v>
      </c>
      <c r="H42" s="30" t="s">
        <v>102</v>
      </c>
      <c r="I42" s="45">
        <v>0</v>
      </c>
      <c r="J42" s="33"/>
    </row>
    <row r="43" spans="2:10" x14ac:dyDescent="0.25">
      <c r="B43" s="29"/>
      <c r="C43" s="27"/>
      <c r="D43" s="31" t="s">
        <v>102</v>
      </c>
      <c r="E43" s="31" t="s">
        <v>102</v>
      </c>
      <c r="F43" s="30" t="s">
        <v>102</v>
      </c>
      <c r="G43" s="30" t="s">
        <v>102</v>
      </c>
      <c r="H43" s="30" t="s">
        <v>102</v>
      </c>
      <c r="I43" s="45">
        <v>0</v>
      </c>
      <c r="J43" s="33"/>
    </row>
    <row r="44" spans="2:10" x14ac:dyDescent="0.25">
      <c r="B44" s="29"/>
      <c r="C44" s="27"/>
      <c r="D44" s="31" t="s">
        <v>102</v>
      </c>
      <c r="E44" s="31" t="s">
        <v>102</v>
      </c>
      <c r="F44" s="30" t="s">
        <v>102</v>
      </c>
      <c r="G44" s="30" t="s">
        <v>102</v>
      </c>
      <c r="H44" s="30" t="s">
        <v>102</v>
      </c>
      <c r="I44" s="45">
        <v>0</v>
      </c>
      <c r="J44" s="33"/>
    </row>
    <row r="45" spans="2:10" x14ac:dyDescent="0.25">
      <c r="B45" s="29"/>
      <c r="C45" s="27"/>
      <c r="D45" s="31" t="s">
        <v>102</v>
      </c>
      <c r="E45" s="31" t="s">
        <v>102</v>
      </c>
      <c r="F45" s="30" t="s">
        <v>102</v>
      </c>
      <c r="G45" s="30" t="s">
        <v>102</v>
      </c>
      <c r="H45" s="30" t="s">
        <v>102</v>
      </c>
      <c r="I45" s="45">
        <v>0</v>
      </c>
      <c r="J45" s="33"/>
    </row>
    <row r="46" spans="2:10" x14ac:dyDescent="0.25">
      <c r="B46" s="29"/>
      <c r="C46" s="27"/>
      <c r="D46" s="31" t="s">
        <v>102</v>
      </c>
      <c r="E46" s="31" t="s">
        <v>102</v>
      </c>
      <c r="F46" s="30" t="s">
        <v>102</v>
      </c>
      <c r="G46" s="30" t="s">
        <v>102</v>
      </c>
      <c r="H46" s="30" t="s">
        <v>102</v>
      </c>
      <c r="I46" s="45">
        <v>0</v>
      </c>
      <c r="J46" s="33"/>
    </row>
    <row r="47" spans="2:10" x14ac:dyDescent="0.25">
      <c r="B47" s="29"/>
      <c r="C47" s="27"/>
      <c r="D47" s="31" t="s">
        <v>102</v>
      </c>
      <c r="E47" s="31" t="s">
        <v>102</v>
      </c>
      <c r="F47" s="30" t="s">
        <v>102</v>
      </c>
      <c r="G47" s="30" t="s">
        <v>102</v>
      </c>
      <c r="H47" s="30" t="s">
        <v>102</v>
      </c>
      <c r="I47" s="45">
        <v>0</v>
      </c>
      <c r="J47" s="33"/>
    </row>
    <row r="48" spans="2:10" x14ac:dyDescent="0.25">
      <c r="B48" s="29"/>
      <c r="C48" s="27"/>
      <c r="D48" s="31" t="s">
        <v>102</v>
      </c>
      <c r="E48" s="31" t="s">
        <v>102</v>
      </c>
      <c r="F48" s="30" t="s">
        <v>102</v>
      </c>
      <c r="G48" s="30" t="s">
        <v>102</v>
      </c>
      <c r="H48" s="30" t="s">
        <v>102</v>
      </c>
      <c r="I48" s="45">
        <v>0</v>
      </c>
      <c r="J48" s="33"/>
    </row>
    <row r="49" spans="2:10" x14ac:dyDescent="0.25">
      <c r="B49" s="29"/>
      <c r="C49" s="27"/>
      <c r="D49" s="31" t="s">
        <v>102</v>
      </c>
      <c r="E49" s="31" t="s">
        <v>102</v>
      </c>
      <c r="F49" s="30" t="s">
        <v>102</v>
      </c>
      <c r="G49" s="30" t="s">
        <v>102</v>
      </c>
      <c r="H49" s="30" t="s">
        <v>102</v>
      </c>
      <c r="I49" s="45">
        <v>0</v>
      </c>
      <c r="J49" s="33"/>
    </row>
    <row r="50" spans="2:10" x14ac:dyDescent="0.25">
      <c r="B50" s="29"/>
      <c r="C50" s="27"/>
      <c r="D50" s="31" t="s">
        <v>102</v>
      </c>
      <c r="E50" s="31" t="s">
        <v>102</v>
      </c>
      <c r="F50" s="30" t="s">
        <v>102</v>
      </c>
      <c r="G50" s="30" t="s">
        <v>102</v>
      </c>
      <c r="H50" s="30" t="s">
        <v>102</v>
      </c>
      <c r="I50" s="45">
        <v>0</v>
      </c>
      <c r="J50" s="33"/>
    </row>
    <row r="51" spans="2:10" x14ac:dyDescent="0.25">
      <c r="B51" s="29"/>
      <c r="C51" s="27"/>
      <c r="D51" s="31" t="s">
        <v>102</v>
      </c>
      <c r="E51" s="31" t="s">
        <v>102</v>
      </c>
      <c r="F51" s="30" t="s">
        <v>102</v>
      </c>
      <c r="G51" s="30" t="s">
        <v>102</v>
      </c>
      <c r="H51" s="30" t="s">
        <v>102</v>
      </c>
      <c r="I51" s="45">
        <v>0</v>
      </c>
      <c r="J51" s="33"/>
    </row>
    <row r="52" spans="2:10" x14ac:dyDescent="0.25">
      <c r="B52" s="29"/>
      <c r="C52" s="27"/>
      <c r="D52" s="31" t="s">
        <v>102</v>
      </c>
      <c r="E52" s="31" t="s">
        <v>102</v>
      </c>
      <c r="F52" s="30" t="s">
        <v>102</v>
      </c>
      <c r="G52" s="30" t="s">
        <v>102</v>
      </c>
      <c r="H52" s="30" t="s">
        <v>102</v>
      </c>
      <c r="I52" s="45">
        <v>0</v>
      </c>
      <c r="J52" s="33"/>
    </row>
    <row r="53" spans="2:10" x14ac:dyDescent="0.25">
      <c r="B53" s="29"/>
      <c r="C53" s="27"/>
      <c r="D53" s="31" t="s">
        <v>102</v>
      </c>
      <c r="E53" s="31" t="s">
        <v>102</v>
      </c>
      <c r="F53" s="30" t="s">
        <v>102</v>
      </c>
      <c r="G53" s="30" t="s">
        <v>102</v>
      </c>
      <c r="H53" s="30" t="s">
        <v>102</v>
      </c>
      <c r="I53" s="45">
        <v>0</v>
      </c>
      <c r="J53" s="33"/>
    </row>
    <row r="54" spans="2:10" x14ac:dyDescent="0.25">
      <c r="B54" s="29"/>
      <c r="C54" s="27"/>
      <c r="D54" s="31" t="s">
        <v>102</v>
      </c>
      <c r="E54" s="31" t="s">
        <v>102</v>
      </c>
      <c r="F54" s="30" t="s">
        <v>102</v>
      </c>
      <c r="G54" s="30" t="s">
        <v>102</v>
      </c>
      <c r="H54" s="30" t="s">
        <v>102</v>
      </c>
      <c r="I54" s="45">
        <v>0</v>
      </c>
      <c r="J54" s="33"/>
    </row>
    <row r="55" spans="2:10" x14ac:dyDescent="0.25">
      <c r="B55" s="29"/>
      <c r="C55" s="27"/>
      <c r="D55" s="31" t="s">
        <v>102</v>
      </c>
      <c r="E55" s="31" t="s">
        <v>102</v>
      </c>
      <c r="F55" s="30" t="s">
        <v>102</v>
      </c>
      <c r="G55" s="30" t="s">
        <v>102</v>
      </c>
      <c r="H55" s="30" t="s">
        <v>102</v>
      </c>
      <c r="I55" s="45">
        <v>0</v>
      </c>
      <c r="J55" s="33"/>
    </row>
    <row r="56" spans="2:10" x14ac:dyDescent="0.25">
      <c r="B56" s="29"/>
      <c r="C56" s="27"/>
      <c r="D56" s="31" t="s">
        <v>102</v>
      </c>
      <c r="E56" s="31" t="s">
        <v>102</v>
      </c>
      <c r="F56" s="30" t="s">
        <v>102</v>
      </c>
      <c r="G56" s="30" t="s">
        <v>102</v>
      </c>
      <c r="H56" s="30" t="s">
        <v>102</v>
      </c>
      <c r="I56" s="45">
        <v>0</v>
      </c>
      <c r="J56" s="33"/>
    </row>
    <row r="57" spans="2:10" x14ac:dyDescent="0.25">
      <c r="B57" s="29"/>
      <c r="C57" s="27"/>
      <c r="D57" s="31" t="s">
        <v>102</v>
      </c>
      <c r="E57" s="31" t="s">
        <v>102</v>
      </c>
      <c r="F57" s="30" t="s">
        <v>102</v>
      </c>
      <c r="G57" s="30" t="s">
        <v>102</v>
      </c>
      <c r="H57" s="30" t="s">
        <v>102</v>
      </c>
      <c r="I57" s="45">
        <v>0</v>
      </c>
      <c r="J57" s="33"/>
    </row>
    <row r="58" spans="2:10" x14ac:dyDescent="0.25">
      <c r="B58" s="29"/>
      <c r="C58" s="27"/>
      <c r="D58" s="31" t="s">
        <v>102</v>
      </c>
      <c r="E58" s="31" t="s">
        <v>102</v>
      </c>
      <c r="F58" s="30" t="s">
        <v>102</v>
      </c>
      <c r="G58" s="30" t="s">
        <v>102</v>
      </c>
      <c r="H58" s="30" t="s">
        <v>102</v>
      </c>
      <c r="I58" s="45">
        <v>0</v>
      </c>
      <c r="J58" s="33"/>
    </row>
    <row r="59" spans="2:10" x14ac:dyDescent="0.25">
      <c r="B59" s="29"/>
      <c r="C59" s="27"/>
      <c r="D59" s="31" t="s">
        <v>102</v>
      </c>
      <c r="E59" s="31" t="s">
        <v>102</v>
      </c>
      <c r="F59" s="30" t="s">
        <v>102</v>
      </c>
      <c r="G59" s="30" t="s">
        <v>102</v>
      </c>
      <c r="H59" s="30" t="s">
        <v>102</v>
      </c>
      <c r="I59" s="45">
        <v>0</v>
      </c>
      <c r="J59" s="33"/>
    </row>
    <row r="60" spans="2:10" x14ac:dyDescent="0.25">
      <c r="B60" s="29"/>
      <c r="C60" s="27"/>
      <c r="D60" s="31" t="s">
        <v>102</v>
      </c>
      <c r="E60" s="31" t="s">
        <v>102</v>
      </c>
      <c r="F60" s="30" t="s">
        <v>102</v>
      </c>
      <c r="G60" s="30" t="s">
        <v>102</v>
      </c>
      <c r="H60" s="30" t="s">
        <v>102</v>
      </c>
      <c r="I60" s="45">
        <v>0</v>
      </c>
      <c r="J60" s="33"/>
    </row>
    <row r="61" spans="2:10" x14ac:dyDescent="0.25">
      <c r="B61" s="29"/>
      <c r="C61" s="27"/>
      <c r="D61" s="31" t="s">
        <v>102</v>
      </c>
      <c r="E61" s="31" t="s">
        <v>102</v>
      </c>
      <c r="F61" s="30" t="s">
        <v>102</v>
      </c>
      <c r="G61" s="30" t="s">
        <v>102</v>
      </c>
      <c r="H61" s="30" t="s">
        <v>102</v>
      </c>
      <c r="I61" s="45">
        <v>0</v>
      </c>
      <c r="J61" s="33"/>
    </row>
    <row r="62" spans="2:10" x14ac:dyDescent="0.25">
      <c r="B62" s="29"/>
      <c r="C62" s="27"/>
      <c r="D62" s="31" t="s">
        <v>102</v>
      </c>
      <c r="E62" s="31" t="s">
        <v>102</v>
      </c>
      <c r="F62" s="30" t="s">
        <v>102</v>
      </c>
      <c r="G62" s="30" t="s">
        <v>102</v>
      </c>
      <c r="H62" s="30" t="s">
        <v>102</v>
      </c>
      <c r="I62" s="45">
        <v>0</v>
      </c>
      <c r="J62" s="33"/>
    </row>
    <row r="63" spans="2:10" x14ac:dyDescent="0.25">
      <c r="B63" s="29"/>
      <c r="C63" s="27"/>
      <c r="D63" s="31" t="s">
        <v>102</v>
      </c>
      <c r="E63" s="31" t="s">
        <v>102</v>
      </c>
      <c r="F63" s="30" t="s">
        <v>102</v>
      </c>
      <c r="G63" s="30" t="s">
        <v>102</v>
      </c>
      <c r="H63" s="30" t="s">
        <v>102</v>
      </c>
      <c r="I63" s="45">
        <v>0</v>
      </c>
      <c r="J63" s="33"/>
    </row>
    <row r="64" spans="2:10" x14ac:dyDescent="0.25">
      <c r="B64" s="29"/>
      <c r="C64" s="27"/>
      <c r="D64" s="31" t="s">
        <v>102</v>
      </c>
      <c r="E64" s="31" t="s">
        <v>102</v>
      </c>
      <c r="F64" s="30" t="s">
        <v>102</v>
      </c>
      <c r="G64" s="30" t="s">
        <v>102</v>
      </c>
      <c r="H64" s="30" t="s">
        <v>102</v>
      </c>
      <c r="I64" s="45">
        <v>0</v>
      </c>
      <c r="J64" s="33"/>
    </row>
    <row r="65" spans="2:10" x14ac:dyDescent="0.25">
      <c r="B65" s="29"/>
      <c r="C65" s="27"/>
      <c r="D65" s="31" t="s">
        <v>102</v>
      </c>
      <c r="E65" s="31" t="s">
        <v>102</v>
      </c>
      <c r="F65" s="30" t="s">
        <v>102</v>
      </c>
      <c r="G65" s="30" t="s">
        <v>102</v>
      </c>
      <c r="H65" s="30" t="s">
        <v>102</v>
      </c>
      <c r="I65" s="45">
        <v>0</v>
      </c>
      <c r="J65" s="33"/>
    </row>
    <row r="66" spans="2:10" x14ac:dyDescent="0.25">
      <c r="B66" s="29"/>
      <c r="C66" s="27"/>
      <c r="D66" s="31" t="s">
        <v>102</v>
      </c>
      <c r="E66" s="31" t="s">
        <v>102</v>
      </c>
      <c r="F66" s="30" t="s">
        <v>102</v>
      </c>
      <c r="G66" s="30" t="s">
        <v>102</v>
      </c>
      <c r="H66" s="30" t="s">
        <v>102</v>
      </c>
      <c r="I66" s="45">
        <v>0</v>
      </c>
      <c r="J66" s="33"/>
    </row>
    <row r="67" spans="2:10" x14ac:dyDescent="0.25">
      <c r="B67" s="29"/>
      <c r="C67" s="27"/>
      <c r="D67" s="31" t="s">
        <v>102</v>
      </c>
      <c r="E67" s="31" t="s">
        <v>102</v>
      </c>
      <c r="F67" s="30" t="s">
        <v>102</v>
      </c>
      <c r="G67" s="30" t="s">
        <v>102</v>
      </c>
      <c r="H67" s="30" t="s">
        <v>102</v>
      </c>
      <c r="I67" s="45">
        <v>0</v>
      </c>
      <c r="J67" s="33"/>
    </row>
    <row r="68" spans="2:10" x14ac:dyDescent="0.25">
      <c r="B68" s="29"/>
      <c r="C68" s="27"/>
      <c r="D68" s="31" t="s">
        <v>102</v>
      </c>
      <c r="E68" s="31" t="s">
        <v>102</v>
      </c>
      <c r="F68" s="30" t="s">
        <v>102</v>
      </c>
      <c r="G68" s="30" t="s">
        <v>102</v>
      </c>
      <c r="H68" s="30" t="s">
        <v>102</v>
      </c>
      <c r="I68" s="45">
        <v>0</v>
      </c>
      <c r="J68" s="33"/>
    </row>
    <row r="69" spans="2:10" x14ac:dyDescent="0.25">
      <c r="B69" s="29"/>
      <c r="C69" s="27"/>
      <c r="D69" s="31" t="s">
        <v>102</v>
      </c>
      <c r="E69" s="31" t="s">
        <v>102</v>
      </c>
      <c r="F69" s="30" t="s">
        <v>102</v>
      </c>
      <c r="G69" s="30" t="s">
        <v>102</v>
      </c>
      <c r="H69" s="30" t="s">
        <v>102</v>
      </c>
      <c r="I69" s="45">
        <v>0</v>
      </c>
      <c r="J69" s="33"/>
    </row>
    <row r="70" spans="2:10" x14ac:dyDescent="0.25">
      <c r="B70" s="29"/>
      <c r="C70" s="27"/>
      <c r="D70" s="31" t="s">
        <v>102</v>
      </c>
      <c r="E70" s="31" t="s">
        <v>102</v>
      </c>
      <c r="F70" s="30" t="s">
        <v>102</v>
      </c>
      <c r="G70" s="30" t="s">
        <v>102</v>
      </c>
      <c r="H70" s="30" t="s">
        <v>102</v>
      </c>
      <c r="I70" s="45">
        <v>0</v>
      </c>
      <c r="J70" s="33"/>
    </row>
    <row r="71" spans="2:10" x14ac:dyDescent="0.25">
      <c r="B71" s="29"/>
      <c r="C71" s="27"/>
      <c r="D71" s="31" t="s">
        <v>102</v>
      </c>
      <c r="E71" s="31" t="s">
        <v>102</v>
      </c>
      <c r="F71" s="30" t="s">
        <v>102</v>
      </c>
      <c r="G71" s="30" t="s">
        <v>102</v>
      </c>
      <c r="H71" s="30" t="s">
        <v>102</v>
      </c>
      <c r="I71" s="45">
        <v>0</v>
      </c>
      <c r="J71" s="33"/>
    </row>
    <row r="72" spans="2:10" x14ac:dyDescent="0.25">
      <c r="B72" s="29"/>
      <c r="C72" s="27"/>
      <c r="D72" s="31" t="s">
        <v>102</v>
      </c>
      <c r="E72" s="31" t="s">
        <v>102</v>
      </c>
      <c r="F72" s="30" t="s">
        <v>102</v>
      </c>
      <c r="G72" s="30" t="s">
        <v>102</v>
      </c>
      <c r="H72" s="30" t="s">
        <v>102</v>
      </c>
      <c r="I72" s="45">
        <v>0</v>
      </c>
      <c r="J72" s="33"/>
    </row>
    <row r="73" spans="2:10" x14ac:dyDescent="0.25">
      <c r="B73" s="29"/>
      <c r="C73" s="27"/>
      <c r="D73" s="31" t="s">
        <v>102</v>
      </c>
      <c r="E73" s="31" t="s">
        <v>102</v>
      </c>
      <c r="F73" s="30" t="s">
        <v>102</v>
      </c>
      <c r="G73" s="30" t="s">
        <v>102</v>
      </c>
      <c r="H73" s="30" t="s">
        <v>102</v>
      </c>
      <c r="I73" s="45">
        <v>0</v>
      </c>
      <c r="J73" s="33"/>
    </row>
    <row r="74" spans="2:10" x14ac:dyDescent="0.25">
      <c r="B74" s="29"/>
      <c r="C74" s="27"/>
      <c r="D74" s="31" t="s">
        <v>102</v>
      </c>
      <c r="E74" s="31" t="s">
        <v>102</v>
      </c>
      <c r="F74" s="30" t="s">
        <v>102</v>
      </c>
      <c r="G74" s="30" t="s">
        <v>102</v>
      </c>
      <c r="H74" s="30" t="s">
        <v>102</v>
      </c>
      <c r="I74" s="45">
        <v>0</v>
      </c>
      <c r="J74" s="33"/>
    </row>
    <row r="75" spans="2:10" x14ac:dyDescent="0.25">
      <c r="B75" s="29"/>
      <c r="C75" s="27"/>
      <c r="D75" s="31" t="s">
        <v>102</v>
      </c>
      <c r="E75" s="31" t="s">
        <v>102</v>
      </c>
      <c r="F75" s="30" t="s">
        <v>102</v>
      </c>
      <c r="G75" s="30" t="s">
        <v>102</v>
      </c>
      <c r="H75" s="30" t="s">
        <v>102</v>
      </c>
      <c r="I75" s="45">
        <v>0</v>
      </c>
      <c r="J75" s="33"/>
    </row>
    <row r="76" spans="2:10" x14ac:dyDescent="0.25">
      <c r="B76" s="29"/>
      <c r="C76" s="27"/>
      <c r="D76" s="31" t="s">
        <v>102</v>
      </c>
      <c r="E76" s="31" t="s">
        <v>102</v>
      </c>
      <c r="F76" s="30" t="s">
        <v>102</v>
      </c>
      <c r="G76" s="30" t="s">
        <v>102</v>
      </c>
      <c r="H76" s="30" t="s">
        <v>102</v>
      </c>
      <c r="I76" s="45">
        <v>0</v>
      </c>
      <c r="J76" s="33"/>
    </row>
    <row r="77" spans="2:10" x14ac:dyDescent="0.25">
      <c r="B77" s="29"/>
      <c r="C77" s="27"/>
      <c r="D77" s="31" t="s">
        <v>102</v>
      </c>
      <c r="E77" s="31" t="s">
        <v>102</v>
      </c>
      <c r="F77" s="30" t="s">
        <v>102</v>
      </c>
      <c r="G77" s="30" t="s">
        <v>102</v>
      </c>
      <c r="H77" s="30" t="s">
        <v>102</v>
      </c>
      <c r="I77" s="45">
        <v>0</v>
      </c>
      <c r="J77" s="33"/>
    </row>
    <row r="78" spans="2:10" x14ac:dyDescent="0.25">
      <c r="B78" s="29"/>
      <c r="C78" s="27"/>
      <c r="D78" s="31" t="s">
        <v>102</v>
      </c>
      <c r="E78" s="31" t="s">
        <v>102</v>
      </c>
      <c r="F78" s="30" t="s">
        <v>102</v>
      </c>
      <c r="G78" s="30" t="s">
        <v>102</v>
      </c>
      <c r="H78" s="30" t="s">
        <v>102</v>
      </c>
      <c r="I78" s="45">
        <v>0</v>
      </c>
      <c r="J78" s="33"/>
    </row>
    <row r="79" spans="2:10" x14ac:dyDescent="0.25">
      <c r="B79" s="29"/>
      <c r="C79" s="27"/>
      <c r="D79" s="31" t="s">
        <v>102</v>
      </c>
      <c r="E79" s="31" t="s">
        <v>102</v>
      </c>
      <c r="F79" s="30" t="s">
        <v>102</v>
      </c>
      <c r="G79" s="30" t="s">
        <v>102</v>
      </c>
      <c r="H79" s="30" t="s">
        <v>102</v>
      </c>
      <c r="I79" s="45">
        <v>0</v>
      </c>
      <c r="J79" s="33"/>
    </row>
    <row r="80" spans="2:10" x14ac:dyDescent="0.25">
      <c r="B80" s="29"/>
      <c r="C80" s="27"/>
      <c r="D80" s="31" t="s">
        <v>102</v>
      </c>
      <c r="E80" s="31" t="s">
        <v>102</v>
      </c>
      <c r="F80" s="30" t="s">
        <v>102</v>
      </c>
      <c r="G80" s="30" t="s">
        <v>102</v>
      </c>
      <c r="H80" s="30" t="s">
        <v>102</v>
      </c>
      <c r="I80" s="45">
        <v>0</v>
      </c>
      <c r="J80" s="33"/>
    </row>
    <row r="81" spans="2:10" x14ac:dyDescent="0.25">
      <c r="B81" s="29"/>
      <c r="C81" s="27"/>
      <c r="D81" s="31" t="s">
        <v>102</v>
      </c>
      <c r="E81" s="31" t="s">
        <v>102</v>
      </c>
      <c r="F81" s="30" t="s">
        <v>102</v>
      </c>
      <c r="G81" s="30" t="s">
        <v>102</v>
      </c>
      <c r="H81" s="30" t="s">
        <v>102</v>
      </c>
      <c r="I81" s="45">
        <v>0</v>
      </c>
      <c r="J81" s="33"/>
    </row>
    <row r="82" spans="2:10" x14ac:dyDescent="0.25">
      <c r="B82" s="29"/>
      <c r="C82" s="27"/>
      <c r="D82" s="31" t="s">
        <v>102</v>
      </c>
      <c r="E82" s="31" t="s">
        <v>102</v>
      </c>
      <c r="F82" s="30" t="s">
        <v>102</v>
      </c>
      <c r="G82" s="30" t="s">
        <v>102</v>
      </c>
      <c r="H82" s="30" t="s">
        <v>102</v>
      </c>
      <c r="I82" s="45">
        <v>0</v>
      </c>
      <c r="J82" s="33"/>
    </row>
    <row r="83" spans="2:10" x14ac:dyDescent="0.25">
      <c r="B83" s="29"/>
      <c r="C83" s="27"/>
      <c r="D83" s="31" t="s">
        <v>102</v>
      </c>
      <c r="E83" s="31" t="s">
        <v>102</v>
      </c>
      <c r="F83" s="30" t="s">
        <v>102</v>
      </c>
      <c r="G83" s="30" t="s">
        <v>102</v>
      </c>
      <c r="H83" s="30" t="s">
        <v>102</v>
      </c>
      <c r="I83" s="45">
        <v>0</v>
      </c>
      <c r="J83" s="33"/>
    </row>
    <row r="84" spans="2:10" x14ac:dyDescent="0.25">
      <c r="B84" s="29"/>
      <c r="C84" s="27"/>
      <c r="D84" s="31" t="s">
        <v>102</v>
      </c>
      <c r="E84" s="31" t="s">
        <v>102</v>
      </c>
      <c r="F84" s="30" t="s">
        <v>102</v>
      </c>
      <c r="G84" s="30" t="s">
        <v>102</v>
      </c>
      <c r="H84" s="30" t="s">
        <v>102</v>
      </c>
      <c r="I84" s="45">
        <v>0</v>
      </c>
      <c r="J84" s="33"/>
    </row>
    <row r="85" spans="2:10" x14ac:dyDescent="0.25">
      <c r="B85" s="29"/>
      <c r="C85" s="27"/>
      <c r="D85" s="31" t="s">
        <v>102</v>
      </c>
      <c r="E85" s="31" t="s">
        <v>102</v>
      </c>
      <c r="F85" s="30" t="s">
        <v>102</v>
      </c>
      <c r="G85" s="30" t="s">
        <v>102</v>
      </c>
      <c r="H85" s="30" t="s">
        <v>102</v>
      </c>
      <c r="I85" s="45">
        <v>0</v>
      </c>
      <c r="J85" s="33"/>
    </row>
    <row r="86" spans="2:10" x14ac:dyDescent="0.25">
      <c r="B86" s="29"/>
      <c r="C86" s="27"/>
      <c r="D86" s="31" t="s">
        <v>102</v>
      </c>
      <c r="E86" s="31" t="s">
        <v>102</v>
      </c>
      <c r="F86" s="30" t="s">
        <v>102</v>
      </c>
      <c r="G86" s="30" t="s">
        <v>102</v>
      </c>
      <c r="H86" s="30" t="s">
        <v>102</v>
      </c>
      <c r="I86" s="45">
        <v>0</v>
      </c>
      <c r="J86" s="33"/>
    </row>
    <row r="87" spans="2:10" x14ac:dyDescent="0.25">
      <c r="B87" s="29"/>
      <c r="C87" s="27"/>
      <c r="D87" s="31" t="s">
        <v>102</v>
      </c>
      <c r="E87" s="31" t="s">
        <v>102</v>
      </c>
      <c r="F87" s="30" t="s">
        <v>102</v>
      </c>
      <c r="G87" s="30" t="s">
        <v>102</v>
      </c>
      <c r="H87" s="30" t="s">
        <v>102</v>
      </c>
      <c r="I87" s="45">
        <v>0</v>
      </c>
      <c r="J87" s="33"/>
    </row>
    <row r="88" spans="2:10" x14ac:dyDescent="0.25">
      <c r="B88" s="29"/>
      <c r="C88" s="27"/>
      <c r="D88" s="31" t="s">
        <v>102</v>
      </c>
      <c r="E88" s="31" t="s">
        <v>102</v>
      </c>
      <c r="F88" s="30" t="s">
        <v>102</v>
      </c>
      <c r="G88" s="30" t="s">
        <v>102</v>
      </c>
      <c r="H88" s="30" t="s">
        <v>102</v>
      </c>
      <c r="I88" s="45">
        <v>0</v>
      </c>
      <c r="J88" s="33"/>
    </row>
    <row r="89" spans="2:10" x14ac:dyDescent="0.25">
      <c r="B89" s="29"/>
      <c r="C89" s="27"/>
      <c r="D89" s="31" t="s">
        <v>102</v>
      </c>
      <c r="E89" s="31" t="s">
        <v>102</v>
      </c>
      <c r="F89" s="30" t="s">
        <v>102</v>
      </c>
      <c r="G89" s="30" t="s">
        <v>102</v>
      </c>
      <c r="H89" s="30" t="s">
        <v>102</v>
      </c>
      <c r="I89" s="45">
        <v>0</v>
      </c>
      <c r="J89" s="33"/>
    </row>
    <row r="90" spans="2:10" x14ac:dyDescent="0.25">
      <c r="B90" s="29"/>
      <c r="C90" s="27"/>
      <c r="D90" s="31" t="s">
        <v>102</v>
      </c>
      <c r="E90" s="31" t="s">
        <v>102</v>
      </c>
      <c r="F90" s="30" t="s">
        <v>102</v>
      </c>
      <c r="G90" s="30" t="s">
        <v>102</v>
      </c>
      <c r="H90" s="30" t="s">
        <v>102</v>
      </c>
      <c r="I90" s="45">
        <v>0</v>
      </c>
      <c r="J90" s="33"/>
    </row>
    <row r="91" spans="2:10" x14ac:dyDescent="0.25">
      <c r="B91" s="29"/>
      <c r="C91" s="27"/>
      <c r="D91" s="31" t="s">
        <v>102</v>
      </c>
      <c r="E91" s="31" t="s">
        <v>102</v>
      </c>
      <c r="F91" s="30" t="s">
        <v>102</v>
      </c>
      <c r="G91" s="30" t="s">
        <v>102</v>
      </c>
      <c r="H91" s="30" t="s">
        <v>102</v>
      </c>
      <c r="I91" s="45">
        <v>0</v>
      </c>
      <c r="J91" s="33"/>
    </row>
    <row r="92" spans="2:10" x14ac:dyDescent="0.25">
      <c r="B92" s="29"/>
      <c r="C92" s="27"/>
      <c r="D92" s="31" t="s">
        <v>102</v>
      </c>
      <c r="E92" s="31" t="s">
        <v>102</v>
      </c>
      <c r="F92" s="30" t="s">
        <v>102</v>
      </c>
      <c r="G92" s="30" t="s">
        <v>102</v>
      </c>
      <c r="H92" s="30" t="s">
        <v>102</v>
      </c>
      <c r="I92" s="45">
        <v>0</v>
      </c>
      <c r="J92" s="33"/>
    </row>
    <row r="93" spans="2:10" x14ac:dyDescent="0.25">
      <c r="B93" s="29"/>
      <c r="C93" s="27"/>
      <c r="D93" s="31" t="s">
        <v>102</v>
      </c>
      <c r="E93" s="31" t="s">
        <v>102</v>
      </c>
      <c r="F93" s="30" t="s">
        <v>102</v>
      </c>
      <c r="G93" s="30" t="s">
        <v>102</v>
      </c>
      <c r="H93" s="30" t="s">
        <v>102</v>
      </c>
      <c r="I93" s="45">
        <v>0</v>
      </c>
      <c r="J93" s="33"/>
    </row>
    <row r="94" spans="2:10" x14ac:dyDescent="0.25">
      <c r="B94" s="29"/>
      <c r="C94" s="27"/>
      <c r="D94" s="31" t="s">
        <v>102</v>
      </c>
      <c r="E94" s="31" t="s">
        <v>102</v>
      </c>
      <c r="F94" s="30" t="s">
        <v>102</v>
      </c>
      <c r="G94" s="30" t="s">
        <v>102</v>
      </c>
      <c r="H94" s="30" t="s">
        <v>102</v>
      </c>
      <c r="I94" s="45">
        <v>0</v>
      </c>
      <c r="J94" s="33"/>
    </row>
    <row r="95" spans="2:10" x14ac:dyDescent="0.25">
      <c r="B95" s="29"/>
      <c r="C95" s="27"/>
      <c r="D95" s="31" t="s">
        <v>102</v>
      </c>
      <c r="E95" s="31" t="s">
        <v>102</v>
      </c>
      <c r="F95" s="30" t="s">
        <v>102</v>
      </c>
      <c r="G95" s="30" t="s">
        <v>102</v>
      </c>
      <c r="H95" s="30" t="s">
        <v>102</v>
      </c>
      <c r="I95" s="45">
        <v>0</v>
      </c>
      <c r="J95" s="33"/>
    </row>
    <row r="96" spans="2:10" x14ac:dyDescent="0.25">
      <c r="B96" s="29"/>
      <c r="C96" s="27"/>
      <c r="D96" s="31" t="s">
        <v>102</v>
      </c>
      <c r="E96" s="31" t="s">
        <v>102</v>
      </c>
      <c r="F96" s="30" t="s">
        <v>102</v>
      </c>
      <c r="G96" s="30" t="s">
        <v>102</v>
      </c>
      <c r="H96" s="30" t="s">
        <v>102</v>
      </c>
      <c r="I96" s="45">
        <v>0</v>
      </c>
      <c r="J96" s="33"/>
    </row>
    <row r="97" spans="2:10" x14ac:dyDescent="0.25">
      <c r="B97" s="29"/>
      <c r="C97" s="27"/>
      <c r="D97" s="31" t="s">
        <v>102</v>
      </c>
      <c r="E97" s="31" t="s">
        <v>102</v>
      </c>
      <c r="F97" s="30" t="s">
        <v>102</v>
      </c>
      <c r="G97" s="30" t="s">
        <v>102</v>
      </c>
      <c r="H97" s="30" t="s">
        <v>102</v>
      </c>
      <c r="I97" s="45">
        <v>0</v>
      </c>
      <c r="J97" s="33"/>
    </row>
    <row r="98" spans="2:10" x14ac:dyDescent="0.25">
      <c r="B98" s="29"/>
      <c r="C98" s="27"/>
      <c r="D98" s="31" t="s">
        <v>102</v>
      </c>
      <c r="E98" s="31" t="s">
        <v>102</v>
      </c>
      <c r="F98" s="30" t="s">
        <v>102</v>
      </c>
      <c r="G98" s="30" t="s">
        <v>102</v>
      </c>
      <c r="H98" s="30" t="s">
        <v>102</v>
      </c>
      <c r="I98" s="45">
        <v>0</v>
      </c>
      <c r="J98" s="33"/>
    </row>
    <row r="99" spans="2:10" x14ac:dyDescent="0.25">
      <c r="B99" s="29"/>
      <c r="C99" s="27"/>
      <c r="D99" s="31" t="s">
        <v>102</v>
      </c>
      <c r="E99" s="31" t="s">
        <v>102</v>
      </c>
      <c r="F99" s="30" t="s">
        <v>102</v>
      </c>
      <c r="G99" s="30" t="s">
        <v>102</v>
      </c>
      <c r="H99" s="30" t="s">
        <v>102</v>
      </c>
      <c r="I99" s="45">
        <v>0</v>
      </c>
      <c r="J99" s="33"/>
    </row>
    <row r="100" spans="2:10" x14ac:dyDescent="0.25">
      <c r="B100" s="29"/>
      <c r="C100" s="27"/>
      <c r="D100" s="31" t="s">
        <v>102</v>
      </c>
      <c r="E100" s="31" t="s">
        <v>102</v>
      </c>
      <c r="F100" s="30" t="s">
        <v>102</v>
      </c>
      <c r="G100" s="30" t="s">
        <v>102</v>
      </c>
      <c r="H100" s="30" t="s">
        <v>102</v>
      </c>
      <c r="I100" s="45">
        <v>0</v>
      </c>
      <c r="J100" s="33"/>
    </row>
    <row r="101" spans="2:10" x14ac:dyDescent="0.25">
      <c r="B101" s="29"/>
      <c r="C101" s="27"/>
      <c r="D101" s="31" t="s">
        <v>102</v>
      </c>
      <c r="E101" s="31" t="s">
        <v>102</v>
      </c>
      <c r="F101" s="30" t="s">
        <v>102</v>
      </c>
      <c r="G101" s="30" t="s">
        <v>102</v>
      </c>
      <c r="H101" s="30" t="s">
        <v>102</v>
      </c>
      <c r="I101" s="45">
        <v>0</v>
      </c>
      <c r="J101" s="33"/>
    </row>
    <row r="102" spans="2:10" x14ac:dyDescent="0.25">
      <c r="B102" s="29"/>
      <c r="C102" s="27"/>
      <c r="D102" s="31" t="s">
        <v>102</v>
      </c>
      <c r="E102" s="31" t="s">
        <v>102</v>
      </c>
      <c r="F102" s="30" t="s">
        <v>102</v>
      </c>
      <c r="G102" s="30" t="s">
        <v>102</v>
      </c>
      <c r="H102" s="30" t="s">
        <v>102</v>
      </c>
      <c r="I102" s="45">
        <v>0</v>
      </c>
      <c r="J102" s="33"/>
    </row>
    <row r="103" spans="2:10" x14ac:dyDescent="0.25">
      <c r="B103" s="29"/>
      <c r="C103" s="27"/>
      <c r="D103" s="31" t="s">
        <v>102</v>
      </c>
      <c r="E103" s="31" t="s">
        <v>102</v>
      </c>
      <c r="F103" s="30" t="s">
        <v>102</v>
      </c>
      <c r="G103" s="30" t="s">
        <v>102</v>
      </c>
      <c r="H103" s="30" t="s">
        <v>102</v>
      </c>
      <c r="I103" s="45">
        <v>0</v>
      </c>
      <c r="J103" s="33"/>
    </row>
    <row r="104" spans="2:10" x14ac:dyDescent="0.25">
      <c r="B104" s="29"/>
      <c r="C104" s="27"/>
      <c r="D104" s="31" t="s">
        <v>102</v>
      </c>
      <c r="E104" s="31" t="s">
        <v>102</v>
      </c>
      <c r="F104" s="30" t="s">
        <v>102</v>
      </c>
      <c r="G104" s="30" t="s">
        <v>102</v>
      </c>
      <c r="H104" s="30" t="s">
        <v>102</v>
      </c>
      <c r="I104" s="45">
        <v>0</v>
      </c>
      <c r="J104" s="33"/>
    </row>
    <row r="105" spans="2:10" x14ac:dyDescent="0.25">
      <c r="B105" s="29"/>
      <c r="C105" s="27"/>
      <c r="D105" s="31" t="s">
        <v>102</v>
      </c>
      <c r="E105" s="31" t="s">
        <v>102</v>
      </c>
      <c r="F105" s="30" t="s">
        <v>102</v>
      </c>
      <c r="G105" s="30" t="s">
        <v>102</v>
      </c>
      <c r="H105" s="30" t="s">
        <v>102</v>
      </c>
      <c r="I105" s="45">
        <v>0</v>
      </c>
      <c r="J105" s="33"/>
    </row>
    <row r="106" spans="2:10" x14ac:dyDescent="0.25">
      <c r="B106" s="29"/>
      <c r="C106" s="27"/>
      <c r="D106" s="31" t="s">
        <v>102</v>
      </c>
      <c r="E106" s="31" t="s">
        <v>102</v>
      </c>
      <c r="F106" s="30" t="s">
        <v>102</v>
      </c>
      <c r="G106" s="30" t="s">
        <v>102</v>
      </c>
      <c r="H106" s="30" t="s">
        <v>102</v>
      </c>
      <c r="I106" s="45">
        <v>0</v>
      </c>
      <c r="J106" s="33"/>
    </row>
    <row r="107" spans="2:10" x14ac:dyDescent="0.25">
      <c r="B107" s="29"/>
      <c r="C107" s="27"/>
      <c r="D107" s="31" t="s">
        <v>102</v>
      </c>
      <c r="E107" s="31" t="s">
        <v>102</v>
      </c>
      <c r="F107" s="30" t="s">
        <v>102</v>
      </c>
      <c r="G107" s="30" t="s">
        <v>102</v>
      </c>
      <c r="H107" s="30" t="s">
        <v>102</v>
      </c>
      <c r="I107" s="45">
        <v>0</v>
      </c>
      <c r="J107" s="33"/>
    </row>
    <row r="108" spans="2:10" x14ac:dyDescent="0.25">
      <c r="B108" s="29"/>
      <c r="C108" s="27"/>
      <c r="D108" s="31" t="s">
        <v>102</v>
      </c>
      <c r="E108" s="31" t="s">
        <v>102</v>
      </c>
      <c r="F108" s="30" t="s">
        <v>102</v>
      </c>
      <c r="G108" s="30" t="s">
        <v>102</v>
      </c>
      <c r="H108" s="30" t="s">
        <v>102</v>
      </c>
      <c r="I108" s="45">
        <v>0</v>
      </c>
      <c r="J108" s="33"/>
    </row>
    <row r="109" spans="2:10" x14ac:dyDescent="0.25">
      <c r="B109" s="29"/>
      <c r="C109" s="27"/>
      <c r="D109" s="31" t="s">
        <v>102</v>
      </c>
      <c r="E109" s="31" t="s">
        <v>102</v>
      </c>
      <c r="F109" s="30" t="s">
        <v>102</v>
      </c>
      <c r="G109" s="30" t="s">
        <v>102</v>
      </c>
      <c r="H109" s="30" t="s">
        <v>102</v>
      </c>
      <c r="I109" s="45">
        <v>0</v>
      </c>
      <c r="J109" s="33"/>
    </row>
    <row r="110" spans="2:10" x14ac:dyDescent="0.25">
      <c r="B110" s="29"/>
      <c r="C110" s="27"/>
      <c r="D110" s="31" t="s">
        <v>102</v>
      </c>
      <c r="E110" s="31" t="s">
        <v>102</v>
      </c>
      <c r="F110" s="30" t="s">
        <v>102</v>
      </c>
      <c r="G110" s="30" t="s">
        <v>102</v>
      </c>
      <c r="H110" s="30" t="s">
        <v>102</v>
      </c>
      <c r="I110" s="45">
        <v>0</v>
      </c>
      <c r="J110" s="33"/>
    </row>
    <row r="111" spans="2:10" x14ac:dyDescent="0.25">
      <c r="B111" s="29"/>
      <c r="C111" s="27"/>
      <c r="D111" s="31" t="s">
        <v>102</v>
      </c>
      <c r="E111" s="31" t="s">
        <v>102</v>
      </c>
      <c r="F111" s="30" t="s">
        <v>102</v>
      </c>
      <c r="G111" s="30" t="s">
        <v>102</v>
      </c>
      <c r="H111" s="30" t="s">
        <v>102</v>
      </c>
      <c r="I111" s="45">
        <v>0</v>
      </c>
      <c r="J111" s="33"/>
    </row>
    <row r="112" spans="2:10" x14ac:dyDescent="0.25">
      <c r="B112" s="29"/>
      <c r="C112" s="27"/>
      <c r="D112" s="31" t="s">
        <v>102</v>
      </c>
      <c r="E112" s="31" t="s">
        <v>102</v>
      </c>
      <c r="F112" s="30" t="s">
        <v>102</v>
      </c>
      <c r="G112" s="30" t="s">
        <v>102</v>
      </c>
      <c r="H112" s="30" t="s">
        <v>102</v>
      </c>
      <c r="I112" s="45">
        <v>0</v>
      </c>
      <c r="J112" s="33"/>
    </row>
    <row r="113" spans="2:10" x14ac:dyDescent="0.25">
      <c r="B113" s="29"/>
      <c r="C113" s="27"/>
      <c r="D113" s="31" t="s">
        <v>102</v>
      </c>
      <c r="E113" s="31" t="s">
        <v>102</v>
      </c>
      <c r="F113" s="30" t="s">
        <v>102</v>
      </c>
      <c r="G113" s="30" t="s">
        <v>102</v>
      </c>
      <c r="H113" s="30" t="s">
        <v>102</v>
      </c>
      <c r="I113" s="45">
        <v>0</v>
      </c>
      <c r="J113" s="33"/>
    </row>
    <row r="114" spans="2:10" x14ac:dyDescent="0.25">
      <c r="B114" s="29"/>
      <c r="C114" s="27"/>
      <c r="D114" s="31" t="s">
        <v>102</v>
      </c>
      <c r="E114" s="31" t="s">
        <v>102</v>
      </c>
      <c r="F114" s="30" t="s">
        <v>102</v>
      </c>
      <c r="G114" s="30" t="s">
        <v>102</v>
      </c>
      <c r="H114" s="30" t="s">
        <v>102</v>
      </c>
      <c r="I114" s="45">
        <v>0</v>
      </c>
      <c r="J114" s="33"/>
    </row>
    <row r="115" spans="2:10" x14ac:dyDescent="0.25">
      <c r="B115" s="29"/>
      <c r="C115" s="27"/>
      <c r="D115" s="31" t="s">
        <v>102</v>
      </c>
      <c r="E115" s="31" t="s">
        <v>102</v>
      </c>
      <c r="F115" s="30" t="s">
        <v>102</v>
      </c>
      <c r="G115" s="30" t="s">
        <v>102</v>
      </c>
      <c r="H115" s="30" t="s">
        <v>102</v>
      </c>
      <c r="I115" s="45">
        <v>0</v>
      </c>
      <c r="J115" s="33"/>
    </row>
    <row r="116" spans="2:10" x14ac:dyDescent="0.25">
      <c r="B116" s="29"/>
      <c r="C116" s="27"/>
      <c r="D116" s="31" t="s">
        <v>102</v>
      </c>
      <c r="E116" s="31" t="s">
        <v>102</v>
      </c>
      <c r="F116" s="30" t="s">
        <v>102</v>
      </c>
      <c r="G116" s="30" t="s">
        <v>102</v>
      </c>
      <c r="H116" s="30" t="s">
        <v>102</v>
      </c>
      <c r="I116" s="45">
        <v>0</v>
      </c>
      <c r="J116" s="33"/>
    </row>
    <row r="117" spans="2:10" x14ac:dyDescent="0.25">
      <c r="B117" s="29"/>
      <c r="C117" s="27"/>
      <c r="D117" s="31" t="s">
        <v>102</v>
      </c>
      <c r="E117" s="31" t="s">
        <v>102</v>
      </c>
      <c r="F117" s="30" t="s">
        <v>102</v>
      </c>
      <c r="G117" s="30" t="s">
        <v>102</v>
      </c>
      <c r="H117" s="30" t="s">
        <v>102</v>
      </c>
      <c r="I117" s="45">
        <v>0</v>
      </c>
      <c r="J117" s="33"/>
    </row>
    <row r="118" spans="2:10" ht="15.75" thickBot="1" x14ac:dyDescent="0.3">
      <c r="B118" s="55"/>
      <c r="C118" s="27"/>
      <c r="D118" s="57" t="s">
        <v>102</v>
      </c>
      <c r="E118" s="57" t="s">
        <v>102</v>
      </c>
      <c r="F118" s="56" t="s">
        <v>102</v>
      </c>
      <c r="G118" s="56" t="s">
        <v>102</v>
      </c>
      <c r="H118" s="56" t="s">
        <v>102</v>
      </c>
      <c r="I118" s="58">
        <v>0</v>
      </c>
      <c r="J118" s="59"/>
    </row>
    <row r="119" spans="2:10" x14ac:dyDescent="0.25">
      <c r="B119" s="9"/>
      <c r="C119" s="9"/>
      <c r="D119" s="9"/>
      <c r="E119" s="9"/>
      <c r="F119" s="9"/>
      <c r="G119" s="9"/>
      <c r="H119" s="9"/>
      <c r="I119" s="9"/>
      <c r="J119" s="9"/>
    </row>
    <row r="120" spans="2:10" x14ac:dyDescent="0.25">
      <c r="B120" s="46" t="s">
        <v>229</v>
      </c>
      <c r="C120" s="9"/>
      <c r="D120" s="9"/>
      <c r="E120" s="9"/>
      <c r="F120" s="9"/>
      <c r="G120" s="9"/>
      <c r="H120" s="9"/>
      <c r="I120" s="9"/>
      <c r="J120" s="9"/>
    </row>
    <row r="121" spans="2:10" x14ac:dyDescent="0.25">
      <c r="C121" s="9"/>
      <c r="D121" s="9"/>
      <c r="E121" s="9"/>
      <c r="F121" s="9"/>
      <c r="G121" s="9"/>
      <c r="H121" s="9"/>
      <c r="I121" s="9"/>
      <c r="J121" s="9"/>
    </row>
    <row r="122" spans="2:10" x14ac:dyDescent="0.25">
      <c r="B122" s="9"/>
      <c r="C122" s="9"/>
      <c r="D122" s="9"/>
      <c r="E122" s="9"/>
      <c r="F122" s="9"/>
      <c r="G122" s="9"/>
      <c r="H122" s="9"/>
      <c r="I122" s="9"/>
      <c r="J122" s="9"/>
    </row>
    <row r="123" spans="2:10" x14ac:dyDescent="0.25">
      <c r="B123" s="9"/>
      <c r="C123" s="9"/>
      <c r="D123" s="9"/>
      <c r="E123" s="9"/>
      <c r="F123" s="9"/>
      <c r="G123" s="9"/>
      <c r="H123" s="9"/>
      <c r="I123" s="9"/>
      <c r="J123" s="9"/>
    </row>
    <row r="124" spans="2:10" x14ac:dyDescent="0.25">
      <c r="B124" s="9"/>
      <c r="C124" s="9"/>
      <c r="D124" s="9"/>
      <c r="E124" s="9"/>
      <c r="F124" s="9"/>
      <c r="G124" s="9"/>
      <c r="H124" s="9"/>
      <c r="I124" s="9"/>
      <c r="J124" s="9"/>
    </row>
  </sheetData>
  <mergeCells count="7">
    <mergeCell ref="B1:J1"/>
    <mergeCell ref="B2:J2"/>
    <mergeCell ref="D7:E7"/>
    <mergeCell ref="D9:E9"/>
    <mergeCell ref="B5:C5"/>
    <mergeCell ref="B7:C7"/>
    <mergeCell ref="B9:C9"/>
  </mergeCells>
  <conditionalFormatting sqref="I22:I118">
    <cfRule type="expression" dxfId="89" priority="3" stopIfTrue="1">
      <formula>(J($I$22&gt;O,#REF!=""))</formula>
    </cfRule>
  </conditionalFormatting>
  <conditionalFormatting sqref="J22:J118">
    <cfRule type="expression" dxfId="88" priority="2" stopIfTrue="1">
      <formula>(J(#REF!&gt;O,#REF!=""))</formula>
    </cfRule>
  </conditionalFormatting>
  <conditionalFormatting sqref="I20">
    <cfRule type="expression" dxfId="87" priority="4" stopIfTrue="1">
      <formula>(AND(#REF!&lt;&gt;#REF!,#REF!,""))</formula>
    </cfRule>
  </conditionalFormatting>
  <conditionalFormatting sqref="I18">
    <cfRule type="cellIs" dxfId="86" priority="187" operator="notEqual">
      <formula>#REF!</formula>
    </cfRule>
  </conditionalFormatting>
  <dataValidations disablePrompts="1" count="2">
    <dataValidation type="list" allowBlank="1" showInputMessage="1" showErrorMessage="1" sqref="G22:G118">
      <formula1>"Si,No"</formula1>
    </dataValidation>
    <dataValidation type="list" allowBlank="1" showInputMessage="1" showErrorMessage="1" sqref="D5">
      <formula1>"L'Aquila,Chieti,Pescara,Teramo"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>
          <x14:formula1>
            <xm:f>Foglio6!$B$73:$B$116</xm:f>
          </x14:formula1>
          <xm:sqref>F22:F118</xm:sqref>
        </x14:dataValidation>
        <x14:dataValidation type="list" allowBlank="1" showInputMessage="1" showErrorMessage="1">
          <x14:formula1>
            <xm:f>Foglio6!$B$37:$B$54</xm:f>
          </x14:formula1>
          <xm:sqref>H17</xm:sqref>
        </x14:dataValidation>
        <x14:dataValidation type="list" allowBlank="1" showInputMessage="1" showErrorMessage="1">
          <x14:formula1>
            <xm:f>Foglio6!$B$37:$B$50</xm:f>
          </x14:formula1>
          <xm:sqref>D22:D118</xm:sqref>
        </x14:dataValidation>
        <x14:dataValidation type="list" allowBlank="1" showInputMessage="1" showErrorMessage="1">
          <x14:formula1>
            <xm:f>Foglio6!$B$56:$B$64</xm:f>
          </x14:formula1>
          <xm:sqref>E22:E118</xm:sqref>
        </x14:dataValidation>
        <x14:dataValidation type="list" allowBlank="1" showInputMessage="1" showErrorMessage="1">
          <x14:formula1>
            <xm:f>Foglio6!$B$68:$B$70</xm:f>
          </x14:formula1>
          <xm:sqref>H22:H118</xm:sqref>
        </x14:dataValidation>
        <x14:dataValidation type="list" allowBlank="1" showInputMessage="1" showErrorMessage="1">
          <x14:formula1>
            <xm:f>Foglio6!$B$5:$B$28</xm:f>
          </x14:formula1>
          <xm:sqref>D7</xm:sqref>
        </x14:dataValidation>
        <x14:dataValidation type="list" allowBlank="1" showInputMessage="1" showErrorMessage="1">
          <x14:formula1>
            <xm:f>Foglio7!$C$4:$C$8</xm:f>
          </x14:formula1>
          <xm:sqref>C22:C118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45"/>
  <sheetViews>
    <sheetView topLeftCell="A28" workbookViewId="0">
      <selection activeCell="B49" sqref="B49"/>
    </sheetView>
  </sheetViews>
  <sheetFormatPr defaultRowHeight="15" x14ac:dyDescent="0.25"/>
  <cols>
    <col min="2" max="2" width="118.140625" bestFit="1" customWidth="1"/>
  </cols>
  <sheetData>
    <row r="3" spans="2:5" x14ac:dyDescent="0.25">
      <c r="C3" s="1" t="s">
        <v>18</v>
      </c>
    </row>
    <row r="4" spans="2:5" x14ac:dyDescent="0.25">
      <c r="B4" s="3" t="s">
        <v>102</v>
      </c>
    </row>
    <row r="5" spans="2:5" x14ac:dyDescent="0.25">
      <c r="B5" t="s">
        <v>200</v>
      </c>
      <c r="C5" s="3"/>
      <c r="D5" s="3"/>
      <c r="E5" s="3"/>
    </row>
    <row r="6" spans="2:5" x14ac:dyDescent="0.25">
      <c r="B6" t="s">
        <v>201</v>
      </c>
      <c r="C6" s="3"/>
      <c r="D6" s="3"/>
      <c r="E6" s="3"/>
    </row>
    <row r="7" spans="2:5" x14ac:dyDescent="0.25">
      <c r="B7" t="s">
        <v>202</v>
      </c>
    </row>
    <row r="8" spans="2:5" x14ac:dyDescent="0.25">
      <c r="B8" t="s">
        <v>203</v>
      </c>
    </row>
    <row r="9" spans="2:5" x14ac:dyDescent="0.25">
      <c r="B9" t="s">
        <v>204</v>
      </c>
    </row>
    <row r="10" spans="2:5" x14ac:dyDescent="0.25">
      <c r="B10" t="s">
        <v>205</v>
      </c>
    </row>
    <row r="11" spans="2:5" x14ac:dyDescent="0.25">
      <c r="B11" t="s">
        <v>206</v>
      </c>
    </row>
    <row r="12" spans="2:5" x14ac:dyDescent="0.25">
      <c r="B12" t="s">
        <v>207</v>
      </c>
    </row>
    <row r="13" spans="2:5" x14ac:dyDescent="0.25">
      <c r="B13" t="s">
        <v>208</v>
      </c>
    </row>
    <row r="14" spans="2:5" x14ac:dyDescent="0.25">
      <c r="B14" t="s">
        <v>209</v>
      </c>
    </row>
    <row r="15" spans="2:5" x14ac:dyDescent="0.25">
      <c r="B15" t="s">
        <v>210</v>
      </c>
    </row>
    <row r="16" spans="2:5" x14ac:dyDescent="0.25">
      <c r="B16" t="s">
        <v>211</v>
      </c>
    </row>
    <row r="17" spans="2:2" x14ac:dyDescent="0.25">
      <c r="B17" t="s">
        <v>212</v>
      </c>
    </row>
    <row r="18" spans="2:2" x14ac:dyDescent="0.25">
      <c r="B18" t="s">
        <v>213</v>
      </c>
    </row>
    <row r="19" spans="2:2" x14ac:dyDescent="0.25">
      <c r="B19" t="s">
        <v>214</v>
      </c>
    </row>
    <row r="20" spans="2:2" x14ac:dyDescent="0.25">
      <c r="B20" t="s">
        <v>215</v>
      </c>
    </row>
    <row r="21" spans="2:2" x14ac:dyDescent="0.25">
      <c r="B21" t="s">
        <v>216</v>
      </c>
    </row>
    <row r="22" spans="2:2" x14ac:dyDescent="0.25">
      <c r="B22" t="s">
        <v>217</v>
      </c>
    </row>
    <row r="23" spans="2:2" x14ac:dyDescent="0.25">
      <c r="B23" t="s">
        <v>218</v>
      </c>
    </row>
    <row r="24" spans="2:2" x14ac:dyDescent="0.25">
      <c r="B24" t="s">
        <v>219</v>
      </c>
    </row>
    <row r="25" spans="2:2" x14ac:dyDescent="0.25">
      <c r="B25" t="s">
        <v>220</v>
      </c>
    </row>
    <row r="26" spans="2:2" x14ac:dyDescent="0.25">
      <c r="B26" t="s">
        <v>221</v>
      </c>
    </row>
    <row r="27" spans="2:2" x14ac:dyDescent="0.25">
      <c r="B27" t="s">
        <v>222</v>
      </c>
    </row>
    <row r="28" spans="2:2" x14ac:dyDescent="0.25">
      <c r="B28" t="s">
        <v>223</v>
      </c>
    </row>
    <row r="36" spans="2:3" x14ac:dyDescent="0.25">
      <c r="B36" s="2" t="s">
        <v>14</v>
      </c>
      <c r="C36" s="2"/>
    </row>
    <row r="37" spans="2:3" x14ac:dyDescent="0.25">
      <c r="B37" s="3" t="s">
        <v>102</v>
      </c>
    </row>
    <row r="38" spans="2:3" x14ac:dyDescent="0.25">
      <c r="B38" s="3" t="s">
        <v>107</v>
      </c>
      <c r="C38" s="3"/>
    </row>
    <row r="39" spans="2:3" x14ac:dyDescent="0.25">
      <c r="B39" s="3" t="s">
        <v>191</v>
      </c>
      <c r="C39" s="3"/>
    </row>
    <row r="40" spans="2:3" x14ac:dyDescent="0.25">
      <c r="B40" s="3" t="s">
        <v>192</v>
      </c>
      <c r="C40" s="3"/>
    </row>
    <row r="41" spans="2:3" x14ac:dyDescent="0.25">
      <c r="B41" s="3" t="s">
        <v>199</v>
      </c>
      <c r="C41" s="3"/>
    </row>
    <row r="42" spans="2:3" x14ac:dyDescent="0.25">
      <c r="B42" s="3" t="s">
        <v>108</v>
      </c>
      <c r="C42" s="3"/>
    </row>
    <row r="43" spans="2:3" x14ac:dyDescent="0.25">
      <c r="B43" s="3" t="s">
        <v>109</v>
      </c>
      <c r="C43" s="3"/>
    </row>
    <row r="44" spans="2:3" x14ac:dyDescent="0.25">
      <c r="B44" s="3" t="s">
        <v>110</v>
      </c>
      <c r="C44" s="3"/>
    </row>
    <row r="45" spans="2:3" x14ac:dyDescent="0.25">
      <c r="B45" s="3" t="s">
        <v>111</v>
      </c>
      <c r="C45" s="3"/>
    </row>
    <row r="46" spans="2:3" x14ac:dyDescent="0.25">
      <c r="B46" s="3" t="s">
        <v>112</v>
      </c>
      <c r="C46" s="3"/>
    </row>
    <row r="47" spans="2:3" x14ac:dyDescent="0.25">
      <c r="B47" s="3" t="s">
        <v>118</v>
      </c>
      <c r="C47" s="3"/>
    </row>
    <row r="48" spans="2:3" x14ac:dyDescent="0.25">
      <c r="B48" s="3" t="s">
        <v>149</v>
      </c>
      <c r="C48" s="3"/>
    </row>
    <row r="49" spans="2:3" x14ac:dyDescent="0.25">
      <c r="B49" s="3" t="s">
        <v>150</v>
      </c>
      <c r="C49" s="3"/>
    </row>
    <row r="50" spans="2:3" x14ac:dyDescent="0.25">
      <c r="B50" s="3" t="s">
        <v>188</v>
      </c>
      <c r="C50" s="3"/>
    </row>
    <row r="51" spans="2:3" x14ac:dyDescent="0.25">
      <c r="B51" s="3"/>
      <c r="C51" s="3"/>
    </row>
    <row r="52" spans="2:3" x14ac:dyDescent="0.25">
      <c r="B52" s="3"/>
      <c r="C52" s="3"/>
    </row>
    <row r="53" spans="2:3" x14ac:dyDescent="0.25">
      <c r="B53" s="3"/>
      <c r="C53" s="3"/>
    </row>
    <row r="54" spans="2:3" x14ac:dyDescent="0.25">
      <c r="B54" s="3"/>
      <c r="C54" s="3"/>
    </row>
    <row r="55" spans="2:3" x14ac:dyDescent="0.25">
      <c r="B55" s="2" t="s">
        <v>15</v>
      </c>
    </row>
    <row r="56" spans="2:3" x14ac:dyDescent="0.25">
      <c r="B56" s="3" t="s">
        <v>102</v>
      </c>
    </row>
    <row r="57" spans="2:3" x14ac:dyDescent="0.25">
      <c r="B57" s="3" t="s">
        <v>20</v>
      </c>
    </row>
    <row r="58" spans="2:3" x14ac:dyDescent="0.25">
      <c r="B58" s="3" t="s">
        <v>21</v>
      </c>
    </row>
    <row r="59" spans="2:3" x14ac:dyDescent="0.25">
      <c r="B59" s="3" t="s">
        <v>22</v>
      </c>
    </row>
    <row r="60" spans="2:3" x14ac:dyDescent="0.25">
      <c r="B60" s="3" t="s">
        <v>23</v>
      </c>
    </row>
    <row r="61" spans="2:3" x14ac:dyDescent="0.25">
      <c r="B61" s="3" t="s">
        <v>24</v>
      </c>
    </row>
    <row r="62" spans="2:3" x14ac:dyDescent="0.25">
      <c r="B62" s="3" t="s">
        <v>25</v>
      </c>
    </row>
    <row r="63" spans="2:3" x14ac:dyDescent="0.25">
      <c r="B63" s="3" t="s">
        <v>26</v>
      </c>
    </row>
    <row r="64" spans="2:3" x14ac:dyDescent="0.25">
      <c r="B64" s="3" t="s">
        <v>27</v>
      </c>
    </row>
    <row r="65" spans="1:11" x14ac:dyDescent="0.25">
      <c r="B65" s="5"/>
    </row>
    <row r="67" spans="1:11" x14ac:dyDescent="0.25">
      <c r="B67" s="2" t="s">
        <v>17</v>
      </c>
    </row>
    <row r="68" spans="1:11" x14ac:dyDescent="0.25">
      <c r="B68" s="3" t="s">
        <v>102</v>
      </c>
    </row>
    <row r="69" spans="1:11" x14ac:dyDescent="0.25">
      <c r="B69" s="3" t="s">
        <v>28</v>
      </c>
    </row>
    <row r="70" spans="1:11" x14ac:dyDescent="0.25">
      <c r="B70" s="3" t="s">
        <v>29</v>
      </c>
    </row>
    <row r="72" spans="1:11" x14ac:dyDescent="0.25">
      <c r="B72" s="2" t="s">
        <v>16</v>
      </c>
    </row>
    <row r="73" spans="1:11" x14ac:dyDescent="0.25">
      <c r="B73" s="3" t="s">
        <v>102</v>
      </c>
    </row>
    <row r="74" spans="1:11" x14ac:dyDescent="0.25">
      <c r="A74">
        <v>1</v>
      </c>
      <c r="B74" s="3" t="s">
        <v>33</v>
      </c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5">
      <c r="A75">
        <v>2</v>
      </c>
      <c r="B75" s="3" t="s">
        <v>34</v>
      </c>
      <c r="C75" s="3"/>
      <c r="D75" s="3"/>
      <c r="E75" s="3"/>
      <c r="F75" s="3"/>
      <c r="G75" s="3"/>
      <c r="H75" s="3"/>
      <c r="I75" s="3"/>
      <c r="J75" s="3"/>
      <c r="K75" s="3"/>
    </row>
    <row r="76" spans="1:11" ht="15" customHeight="1" x14ac:dyDescent="0.25">
      <c r="A76">
        <v>3</v>
      </c>
      <c r="B76" s="3" t="s">
        <v>32</v>
      </c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5">
      <c r="A77">
        <v>4</v>
      </c>
      <c r="B77" s="3" t="s">
        <v>35</v>
      </c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5">
      <c r="A78">
        <v>5</v>
      </c>
      <c r="B78" s="3" t="s">
        <v>224</v>
      </c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5">
      <c r="A79">
        <v>6</v>
      </c>
      <c r="B79" s="3" t="s">
        <v>36</v>
      </c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5">
      <c r="A80">
        <v>7</v>
      </c>
      <c r="B80" s="3" t="s">
        <v>37</v>
      </c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5">
      <c r="A81">
        <v>8</v>
      </c>
      <c r="B81" s="3" t="s">
        <v>38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5">
      <c r="A82">
        <v>9</v>
      </c>
      <c r="B82" s="3" t="s">
        <v>39</v>
      </c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A83">
        <v>10</v>
      </c>
      <c r="B83" s="3" t="s">
        <v>225</v>
      </c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5">
      <c r="A84">
        <v>11</v>
      </c>
      <c r="B84" s="3" t="s">
        <v>40</v>
      </c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5">
      <c r="A85">
        <v>12</v>
      </c>
      <c r="B85" s="3" t="s">
        <v>41</v>
      </c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5">
      <c r="A86">
        <v>13</v>
      </c>
      <c r="B86" s="3" t="s">
        <v>51</v>
      </c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5">
      <c r="A87">
        <v>14</v>
      </c>
      <c r="B87" s="3" t="s">
        <v>176</v>
      </c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5">
      <c r="A88">
        <v>15</v>
      </c>
      <c r="B88" s="3" t="s">
        <v>177</v>
      </c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5">
      <c r="A89">
        <v>16</v>
      </c>
      <c r="B89" s="3" t="s">
        <v>42</v>
      </c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5">
      <c r="A90">
        <v>17</v>
      </c>
      <c r="B90" s="3" t="s">
        <v>43</v>
      </c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5">
      <c r="A91">
        <v>18</v>
      </c>
      <c r="B91" s="3" t="s">
        <v>44</v>
      </c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5">
      <c r="A92">
        <v>19</v>
      </c>
      <c r="B92" s="3" t="s">
        <v>45</v>
      </c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5">
      <c r="A93">
        <v>20</v>
      </c>
      <c r="B93" s="3" t="s">
        <v>46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5">
      <c r="A94">
        <v>21</v>
      </c>
      <c r="B94" s="3" t="s">
        <v>47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5">
      <c r="A95">
        <v>22</v>
      </c>
      <c r="B95" s="3" t="s">
        <v>48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5">
      <c r="A96">
        <v>23</v>
      </c>
      <c r="B96" s="3" t="s">
        <v>182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5">
      <c r="A97">
        <v>24</v>
      </c>
      <c r="B97" s="3" t="s">
        <v>49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5">
      <c r="A98">
        <v>25</v>
      </c>
      <c r="B98" s="3" t="s">
        <v>165</v>
      </c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5">
      <c r="A99">
        <v>26</v>
      </c>
      <c r="B99" s="3" t="s">
        <v>56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5">
      <c r="A100">
        <v>27</v>
      </c>
      <c r="B100" s="3" t="s">
        <v>164</v>
      </c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5">
      <c r="A101">
        <v>28</v>
      </c>
      <c r="B101" s="3" t="s">
        <v>181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5">
      <c r="A102">
        <v>29</v>
      </c>
      <c r="B102" s="3" t="s">
        <v>167</v>
      </c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5">
      <c r="A103">
        <v>30</v>
      </c>
      <c r="B103" s="3" t="s">
        <v>166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5">
      <c r="A104">
        <v>31</v>
      </c>
      <c r="B104" s="3" t="s">
        <v>168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5">
      <c r="A105">
        <v>32</v>
      </c>
      <c r="B105" s="3" t="s">
        <v>169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5">
      <c r="A106">
        <v>33</v>
      </c>
      <c r="B106" s="3" t="s">
        <v>170</v>
      </c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5">
      <c r="A107">
        <v>34</v>
      </c>
      <c r="B107" s="3" t="s">
        <v>171</v>
      </c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5">
      <c r="A108">
        <v>35</v>
      </c>
      <c r="B108" s="3" t="s">
        <v>172</v>
      </c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5">
      <c r="A109">
        <v>36</v>
      </c>
      <c r="B109" s="3" t="s">
        <v>173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5">
      <c r="A110">
        <v>37</v>
      </c>
      <c r="B110" s="3" t="s">
        <v>174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5">
      <c r="A111">
        <v>38</v>
      </c>
      <c r="B111" s="3" t="s">
        <v>173</v>
      </c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5">
      <c r="A112">
        <v>39</v>
      </c>
      <c r="B112" s="3" t="s">
        <v>175</v>
      </c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5">
      <c r="A113">
        <v>40</v>
      </c>
      <c r="B113" s="3" t="s">
        <v>178</v>
      </c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5">
      <c r="A114">
        <v>41</v>
      </c>
      <c r="B114" s="3" t="s">
        <v>179</v>
      </c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5">
      <c r="A115">
        <v>42</v>
      </c>
      <c r="B115" s="3" t="s">
        <v>180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x14ac:dyDescent="0.25">
      <c r="A116">
        <v>43</v>
      </c>
      <c r="B116" s="3" t="s">
        <v>183</v>
      </c>
    </row>
    <row r="118" spans="1:1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x14ac:dyDescent="0.25">
      <c r="B123" s="3" t="s">
        <v>52</v>
      </c>
      <c r="C123" s="3"/>
      <c r="D123" s="3"/>
      <c r="E123" s="3"/>
      <c r="F123" s="3"/>
      <c r="G123" s="3"/>
      <c r="H123" s="3"/>
      <c r="I123" s="3"/>
      <c r="J123" s="3"/>
      <c r="K123" s="3"/>
    </row>
    <row r="124" spans="1:11" x14ac:dyDescent="0.25">
      <c r="B124" s="3" t="s">
        <v>53</v>
      </c>
      <c r="C124" s="3"/>
      <c r="D124" s="3"/>
      <c r="E124" s="3"/>
      <c r="F124" s="3"/>
      <c r="G124" s="3"/>
      <c r="H124" s="3"/>
      <c r="I124" s="3"/>
      <c r="J124" s="3"/>
      <c r="K124" s="3"/>
    </row>
    <row r="125" spans="1:11" x14ac:dyDescent="0.25">
      <c r="B125" s="3" t="s">
        <v>54</v>
      </c>
      <c r="C125" s="3"/>
      <c r="D125" s="3"/>
      <c r="E125" s="3"/>
      <c r="F125" s="3"/>
      <c r="G125" s="3"/>
      <c r="H125" s="3"/>
      <c r="I125" s="3"/>
      <c r="J125" s="3"/>
      <c r="K125" s="3"/>
    </row>
    <row r="126" spans="1:11" x14ac:dyDescent="0.25">
      <c r="B126" s="3" t="s">
        <v>55</v>
      </c>
      <c r="C126" s="3"/>
      <c r="D126" s="3"/>
      <c r="E126" s="3"/>
      <c r="F126" s="3"/>
      <c r="G126" s="3"/>
      <c r="H126" s="3"/>
      <c r="I126" s="3"/>
      <c r="J126" s="3"/>
      <c r="K126" s="3"/>
    </row>
    <row r="127" spans="1:11" x14ac:dyDescent="0.25">
      <c r="B127" s="3" t="s">
        <v>57</v>
      </c>
      <c r="C127" s="3"/>
      <c r="D127" s="3"/>
      <c r="E127" s="3"/>
      <c r="F127" s="3"/>
      <c r="G127" s="3"/>
      <c r="H127" s="3"/>
      <c r="I127" s="3"/>
      <c r="J127" s="3"/>
    </row>
    <row r="128" spans="1:11" x14ac:dyDescent="0.25">
      <c r="B128" s="3" t="s">
        <v>63</v>
      </c>
      <c r="C128" s="3"/>
      <c r="D128" s="3"/>
      <c r="E128" s="3"/>
      <c r="F128" s="3"/>
      <c r="G128" s="3"/>
      <c r="H128" s="3"/>
      <c r="I128" s="3"/>
      <c r="J128" s="3"/>
    </row>
    <row r="129" spans="2:17" x14ac:dyDescent="0.25">
      <c r="B129" s="6" t="s">
        <v>58</v>
      </c>
      <c r="C129" s="6"/>
      <c r="D129" s="6"/>
      <c r="E129" s="6"/>
      <c r="F129" s="6"/>
      <c r="G129" s="6"/>
      <c r="H129" s="6"/>
      <c r="I129" s="3"/>
      <c r="J129" s="3"/>
    </row>
    <row r="130" spans="2:17" x14ac:dyDescent="0.25">
      <c r="B130" s="3" t="s">
        <v>59</v>
      </c>
      <c r="C130" s="3"/>
      <c r="D130" s="3"/>
      <c r="E130" s="3"/>
      <c r="F130" s="3"/>
      <c r="G130" s="3"/>
      <c r="H130" s="3"/>
      <c r="I130" s="3"/>
      <c r="J130" s="3"/>
    </row>
    <row r="131" spans="2:17" x14ac:dyDescent="0.25">
      <c r="B131" s="3" t="s">
        <v>60</v>
      </c>
      <c r="C131" s="3"/>
      <c r="D131" s="3"/>
      <c r="E131" s="3"/>
      <c r="F131" s="3"/>
      <c r="G131" s="3"/>
      <c r="H131" s="3"/>
      <c r="I131" s="3"/>
      <c r="J131" s="3"/>
    </row>
    <row r="132" spans="2:17" x14ac:dyDescent="0.25">
      <c r="B132" s="3" t="s">
        <v>61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 t="s">
        <v>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 t="s">
        <v>64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 t="s">
        <v>65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 t="s">
        <v>66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 t="s">
        <v>67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 t="s">
        <v>68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 t="s">
        <v>69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 t="s">
        <v>70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 t="s">
        <v>71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 t="s">
        <v>100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 t="s">
        <v>72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 t="s">
        <v>80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 t="s">
        <v>73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 t="s">
        <v>74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 t="s">
        <v>75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 t="s">
        <v>81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 t="s">
        <v>76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 t="s">
        <v>77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 t="s">
        <v>78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 t="s">
        <v>79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 t="s">
        <v>82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 t="s">
        <v>83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 t="s">
        <v>84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 t="s">
        <v>85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 t="s">
        <v>86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 t="s">
        <v>87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 t="s">
        <v>88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 t="s">
        <v>89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 t="s">
        <v>90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 t="s">
        <v>91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 t="s">
        <v>101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 t="s">
        <v>92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 t="s">
        <v>93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 t="s">
        <v>94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 t="s">
        <v>95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 t="s">
        <v>96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 t="s">
        <v>97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 t="s">
        <v>98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 t="s">
        <v>99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 t="s">
        <v>137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 t="s">
        <v>138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 t="s">
        <v>139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 t="s">
        <v>140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 t="s">
        <v>141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 t="s">
        <v>142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 t="s">
        <v>143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 t="s">
        <v>144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2" t="s">
        <v>114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 t="s">
        <v>102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 t="s">
        <v>193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 t="s">
        <v>104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 t="s">
        <v>105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 t="s">
        <v>106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2" t="s">
        <v>119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 t="s">
        <v>102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 t="s">
        <v>122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 t="s">
        <v>123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 t="s">
        <v>124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 t="s">
        <v>125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2" t="s">
        <v>126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 t="s">
        <v>102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 t="s">
        <v>127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2" t="s">
        <v>128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 t="s">
        <v>102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21" spans="2:17" x14ac:dyDescent="0.25">
      <c r="B221" s="2" t="s">
        <v>120</v>
      </c>
    </row>
    <row r="223" spans="2:17" x14ac:dyDescent="0.25">
      <c r="B223" s="3" t="s">
        <v>102</v>
      </c>
      <c r="C223" s="3"/>
      <c r="D223" s="3"/>
      <c r="E223" s="3"/>
      <c r="F223" s="3"/>
      <c r="G223" s="3"/>
    </row>
    <row r="224" spans="2:17" x14ac:dyDescent="0.25">
      <c r="B224" s="3" t="s">
        <v>0</v>
      </c>
      <c r="C224" s="3"/>
      <c r="D224" s="3"/>
      <c r="E224" s="3"/>
      <c r="F224" s="3"/>
      <c r="G224" s="3"/>
    </row>
    <row r="225" spans="2:7" x14ac:dyDescent="0.25">
      <c r="B225" s="3" t="s">
        <v>1</v>
      </c>
      <c r="C225" s="3"/>
      <c r="D225" s="3"/>
      <c r="E225" s="3"/>
      <c r="F225" s="3"/>
      <c r="G225" s="3"/>
    </row>
    <row r="226" spans="2:7" x14ac:dyDescent="0.25">
      <c r="B226" s="3" t="s">
        <v>129</v>
      </c>
      <c r="C226" s="3"/>
      <c r="D226" s="3"/>
      <c r="E226" s="3"/>
      <c r="F226" s="3"/>
      <c r="G226" s="3"/>
    </row>
    <row r="227" spans="2:7" x14ac:dyDescent="0.25">
      <c r="B227" s="3" t="s">
        <v>2</v>
      </c>
      <c r="C227" s="3"/>
      <c r="D227" s="3"/>
      <c r="E227" s="3"/>
      <c r="F227" s="3"/>
      <c r="G227" s="3"/>
    </row>
    <row r="228" spans="2:7" x14ac:dyDescent="0.25">
      <c r="B228" s="5" t="s">
        <v>130</v>
      </c>
      <c r="C228" s="5"/>
      <c r="D228" s="5"/>
      <c r="E228" s="3"/>
      <c r="F228" s="3"/>
      <c r="G228" s="3"/>
    </row>
    <row r="229" spans="2:7" x14ac:dyDescent="0.25">
      <c r="B229" s="5" t="s">
        <v>131</v>
      </c>
      <c r="C229" s="5"/>
      <c r="D229" s="5"/>
      <c r="E229" s="3"/>
      <c r="F229" s="3"/>
      <c r="G229" s="3"/>
    </row>
    <row r="230" spans="2:7" x14ac:dyDescent="0.25">
      <c r="B230" s="3" t="s">
        <v>8</v>
      </c>
      <c r="C230" s="3"/>
      <c r="D230" s="3"/>
      <c r="E230" s="3"/>
      <c r="F230" s="3"/>
      <c r="G230" s="3"/>
    </row>
    <row r="231" spans="2:7" x14ac:dyDescent="0.25">
      <c r="B231" s="3" t="s">
        <v>3</v>
      </c>
      <c r="C231" s="3"/>
      <c r="D231" s="3"/>
      <c r="E231" s="3"/>
      <c r="F231" s="3"/>
      <c r="G231" s="3"/>
    </row>
    <row r="232" spans="2:7" x14ac:dyDescent="0.25">
      <c r="B232" s="3" t="s">
        <v>11</v>
      </c>
      <c r="C232" s="3"/>
      <c r="D232" s="3"/>
      <c r="E232" s="3"/>
      <c r="F232" s="3"/>
      <c r="G232" s="3"/>
    </row>
    <row r="233" spans="2:7" x14ac:dyDescent="0.25">
      <c r="B233" s="3" t="s">
        <v>12</v>
      </c>
      <c r="C233" s="3"/>
      <c r="D233" s="3"/>
      <c r="E233" s="3"/>
      <c r="F233" s="3"/>
      <c r="G233" s="3"/>
    </row>
    <row r="234" spans="2:7" x14ac:dyDescent="0.25">
      <c r="B234" s="3" t="s">
        <v>9</v>
      </c>
      <c r="C234" s="3"/>
      <c r="D234" s="3"/>
      <c r="E234" s="3"/>
      <c r="F234" s="3"/>
      <c r="G234" s="3"/>
    </row>
    <row r="235" spans="2:7" x14ac:dyDescent="0.25">
      <c r="B235" s="3" t="s">
        <v>13</v>
      </c>
      <c r="C235" s="3"/>
      <c r="D235" s="3"/>
      <c r="E235" s="3"/>
      <c r="F235" s="3"/>
      <c r="G235" s="3"/>
    </row>
    <row r="236" spans="2:7" x14ac:dyDescent="0.25">
      <c r="B236" s="3" t="s">
        <v>10</v>
      </c>
      <c r="C236" s="3"/>
      <c r="D236" s="3"/>
      <c r="E236" s="3"/>
      <c r="F236" s="3"/>
      <c r="G236" s="3"/>
    </row>
    <row r="237" spans="2:7" x14ac:dyDescent="0.25">
      <c r="B237" s="3" t="s">
        <v>132</v>
      </c>
      <c r="C237" s="3"/>
      <c r="D237" s="3"/>
      <c r="E237" s="3"/>
      <c r="F237" s="3"/>
      <c r="G237" s="3"/>
    </row>
    <row r="238" spans="2:7" x14ac:dyDescent="0.25">
      <c r="B238" s="3" t="s">
        <v>133</v>
      </c>
      <c r="C238" s="3"/>
      <c r="D238" s="3"/>
      <c r="E238" s="3"/>
      <c r="F238" s="3"/>
      <c r="G238" s="3"/>
    </row>
    <row r="239" spans="2:7" x14ac:dyDescent="0.25">
      <c r="B239" s="3" t="s">
        <v>134</v>
      </c>
      <c r="C239" s="3"/>
      <c r="D239" s="3"/>
      <c r="E239" s="3"/>
      <c r="F239" s="3"/>
      <c r="G239" s="3"/>
    </row>
    <row r="240" spans="2:7" x14ac:dyDescent="0.25">
      <c r="B240" s="3" t="s">
        <v>4</v>
      </c>
      <c r="C240" s="3"/>
      <c r="D240" s="3"/>
      <c r="E240" s="3"/>
      <c r="F240" s="3"/>
      <c r="G240" s="3"/>
    </row>
    <row r="241" spans="2:7" x14ac:dyDescent="0.25">
      <c r="B241" s="3" t="s">
        <v>5</v>
      </c>
      <c r="C241" s="3"/>
      <c r="D241" s="3"/>
      <c r="E241" s="3"/>
      <c r="F241" s="3"/>
      <c r="G241" s="3"/>
    </row>
    <row r="242" spans="2:7" x14ac:dyDescent="0.25">
      <c r="B242" s="3" t="s">
        <v>6</v>
      </c>
      <c r="C242" s="3"/>
      <c r="D242" s="3"/>
      <c r="E242" s="3"/>
      <c r="F242" s="3"/>
      <c r="G242" s="3"/>
    </row>
    <row r="243" spans="2:7" x14ac:dyDescent="0.25">
      <c r="B243" s="3" t="s">
        <v>7</v>
      </c>
      <c r="C243" s="3"/>
      <c r="D243" s="3"/>
      <c r="E243" s="3"/>
      <c r="F243" s="3"/>
      <c r="G243" s="3"/>
    </row>
    <row r="244" spans="2:7" x14ac:dyDescent="0.25">
      <c r="B244" s="3" t="s">
        <v>30</v>
      </c>
      <c r="C244" s="3"/>
      <c r="D244" s="3"/>
      <c r="E244" s="3"/>
      <c r="F244" s="3"/>
      <c r="G244" s="3"/>
    </row>
    <row r="245" spans="2:7" x14ac:dyDescent="0.25">
      <c r="B245" s="3"/>
      <c r="C245" s="3"/>
      <c r="D245" s="3"/>
      <c r="E245" s="3"/>
      <c r="F245" s="3"/>
      <c r="G245" s="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5"/>
  <sheetViews>
    <sheetView workbookViewId="0">
      <selection activeCell="C5" sqref="C5"/>
    </sheetView>
  </sheetViews>
  <sheetFormatPr defaultRowHeight="15" x14ac:dyDescent="0.25"/>
  <cols>
    <col min="3" max="3" width="45.85546875" customWidth="1"/>
  </cols>
  <sheetData>
    <row r="2" spans="3:3" ht="20.25" customHeight="1" x14ac:dyDescent="0.25">
      <c r="C2" s="4" t="s">
        <v>19</v>
      </c>
    </row>
    <row r="4" spans="3:3" x14ac:dyDescent="0.25">
      <c r="C4" s="3" t="s">
        <v>102</v>
      </c>
    </row>
    <row r="5" spans="3:3" x14ac:dyDescent="0.25">
      <c r="C5" s="3" t="s">
        <v>193</v>
      </c>
    </row>
    <row r="6" spans="3:3" x14ac:dyDescent="0.25">
      <c r="C6" s="3" t="s">
        <v>104</v>
      </c>
    </row>
    <row r="7" spans="3:3" x14ac:dyDescent="0.25">
      <c r="C7" s="3" t="s">
        <v>105</v>
      </c>
    </row>
    <row r="8" spans="3:3" x14ac:dyDescent="0.25">
      <c r="C8" s="3" t="s">
        <v>106</v>
      </c>
    </row>
    <row r="9" spans="3:3" x14ac:dyDescent="0.25">
      <c r="C9" s="3"/>
    </row>
    <row r="10" spans="3:3" x14ac:dyDescent="0.25">
      <c r="C10" s="3"/>
    </row>
    <row r="11" spans="3:3" x14ac:dyDescent="0.25">
      <c r="C11" s="3"/>
    </row>
    <row r="12" spans="3:3" x14ac:dyDescent="0.25">
      <c r="C12" s="3"/>
    </row>
    <row r="13" spans="3:3" x14ac:dyDescent="0.25">
      <c r="C13" s="3"/>
    </row>
    <row r="14" spans="3:3" x14ac:dyDescent="0.25">
      <c r="C14" s="3"/>
    </row>
    <row r="15" spans="3:3" x14ac:dyDescent="0.25">
      <c r="C15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1"/>
  <sheetViews>
    <sheetView topLeftCell="A40" workbookViewId="0">
      <selection activeCell="F8" sqref="F8"/>
    </sheetView>
  </sheetViews>
  <sheetFormatPr defaultRowHeight="15" x14ac:dyDescent="0.25"/>
  <cols>
    <col min="1" max="1" width="2.85546875" customWidth="1"/>
    <col min="3" max="3" width="59.5703125" customWidth="1"/>
    <col min="4" max="4" width="116.42578125" customWidth="1"/>
  </cols>
  <sheetData>
    <row r="2" spans="2:13" x14ac:dyDescent="0.25">
      <c r="B2" s="123" t="s">
        <v>151</v>
      </c>
      <c r="C2" s="123"/>
      <c r="D2" s="6" t="s">
        <v>33</v>
      </c>
      <c r="E2" s="3"/>
      <c r="F2" s="3"/>
      <c r="G2" s="3"/>
      <c r="H2" s="3"/>
      <c r="I2" s="3"/>
      <c r="J2" s="3"/>
      <c r="K2" s="3"/>
      <c r="L2" s="3"/>
      <c r="M2" s="3"/>
    </row>
    <row r="3" spans="2:13" x14ac:dyDescent="0.25">
      <c r="B3" s="123"/>
      <c r="C3" s="123"/>
      <c r="D3" s="6" t="s">
        <v>34</v>
      </c>
      <c r="E3" s="3"/>
      <c r="F3" s="3"/>
      <c r="G3" s="3"/>
      <c r="H3" s="3"/>
      <c r="I3" s="3"/>
      <c r="J3" s="3"/>
      <c r="K3" s="3"/>
      <c r="L3" s="3"/>
      <c r="M3" s="3"/>
    </row>
    <row r="4" spans="2:13" x14ac:dyDescent="0.25">
      <c r="B4" s="123"/>
      <c r="C4" s="123"/>
      <c r="D4" s="6" t="s">
        <v>32</v>
      </c>
      <c r="E4" s="3"/>
      <c r="F4" s="3"/>
      <c r="G4" s="3"/>
      <c r="H4" s="3"/>
      <c r="I4" s="3"/>
      <c r="J4" s="3"/>
      <c r="K4" s="3"/>
      <c r="L4" s="3"/>
      <c r="M4" s="3"/>
    </row>
    <row r="5" spans="2:13" x14ac:dyDescent="0.25">
      <c r="B5" s="123"/>
      <c r="C5" s="123"/>
      <c r="D5" s="3" t="s">
        <v>35</v>
      </c>
      <c r="E5" s="3"/>
      <c r="F5" s="3"/>
      <c r="G5" s="3"/>
      <c r="H5" s="3"/>
      <c r="I5" s="3"/>
      <c r="J5" s="3"/>
      <c r="K5" s="3"/>
      <c r="L5" s="3"/>
      <c r="M5" s="3"/>
    </row>
    <row r="6" spans="2:13" x14ac:dyDescent="0.25">
      <c r="B6" s="123"/>
      <c r="C6" s="123"/>
      <c r="D6" s="3" t="s">
        <v>36</v>
      </c>
      <c r="E6" s="3"/>
      <c r="F6" s="3"/>
      <c r="G6" s="3"/>
      <c r="H6" s="3"/>
      <c r="I6" s="3"/>
      <c r="J6" s="3"/>
      <c r="K6" s="3"/>
      <c r="L6" s="3"/>
      <c r="M6" s="3"/>
    </row>
    <row r="7" spans="2:13" ht="15.75" thickBot="1" x14ac:dyDescent="0.3">
      <c r="B7" s="124"/>
      <c r="C7" s="124"/>
      <c r="D7" s="7" t="s">
        <v>37</v>
      </c>
      <c r="E7" s="3"/>
      <c r="F7" s="3"/>
      <c r="G7" s="3"/>
      <c r="H7" s="3"/>
      <c r="I7" s="3"/>
      <c r="J7" s="3"/>
      <c r="K7" s="3"/>
      <c r="L7" s="3"/>
      <c r="M7" s="3"/>
    </row>
    <row r="8" spans="2:13" x14ac:dyDescent="0.25">
      <c r="B8" s="125" t="s">
        <v>152</v>
      </c>
      <c r="C8" s="125"/>
      <c r="D8" s="8" t="s">
        <v>38</v>
      </c>
      <c r="E8" s="3"/>
      <c r="F8" s="3"/>
      <c r="G8" s="3"/>
      <c r="H8" s="3"/>
      <c r="I8" s="3"/>
      <c r="J8" s="3"/>
      <c r="K8" s="3"/>
      <c r="L8" s="3"/>
      <c r="M8" s="3"/>
    </row>
    <row r="9" spans="2:13" x14ac:dyDescent="0.25">
      <c r="B9" s="123"/>
      <c r="C9" s="123"/>
      <c r="D9" s="3" t="s">
        <v>39</v>
      </c>
      <c r="E9" s="3"/>
      <c r="F9" s="3"/>
      <c r="G9" s="3"/>
      <c r="H9" s="3"/>
      <c r="I9" s="3"/>
      <c r="J9" s="3"/>
      <c r="K9" s="3"/>
      <c r="L9" s="3"/>
      <c r="M9" s="3"/>
    </row>
    <row r="10" spans="2:13" x14ac:dyDescent="0.25">
      <c r="B10" s="123"/>
      <c r="C10" s="123"/>
      <c r="D10" s="3" t="s">
        <v>40</v>
      </c>
      <c r="E10" s="3"/>
      <c r="F10" s="3"/>
      <c r="G10" s="3"/>
      <c r="H10" s="3"/>
      <c r="I10" s="3"/>
      <c r="J10" s="3"/>
      <c r="K10" s="3"/>
      <c r="L10" s="3"/>
      <c r="M10" s="3"/>
    </row>
    <row r="11" spans="2:13" x14ac:dyDescent="0.25">
      <c r="B11" s="123"/>
      <c r="C11" s="123"/>
      <c r="D11" s="3" t="s">
        <v>41</v>
      </c>
      <c r="E11" s="3"/>
      <c r="F11" s="3"/>
      <c r="G11" s="3"/>
      <c r="H11" s="3"/>
      <c r="I11" s="3"/>
      <c r="J11" s="3"/>
      <c r="K11" s="3"/>
      <c r="L11" s="3"/>
      <c r="M11" s="3"/>
    </row>
    <row r="12" spans="2:13" ht="15.75" thickBot="1" x14ac:dyDescent="0.3">
      <c r="B12" s="124"/>
      <c r="C12" s="124"/>
      <c r="D12" s="7" t="s">
        <v>51</v>
      </c>
      <c r="E12" s="3"/>
      <c r="F12" s="3"/>
      <c r="G12" s="3"/>
      <c r="H12" s="3"/>
      <c r="I12" s="3"/>
      <c r="J12" s="3"/>
      <c r="K12" s="3"/>
      <c r="L12" s="3"/>
      <c r="M12" s="3"/>
    </row>
    <row r="13" spans="2:13" ht="19.5" customHeight="1" x14ac:dyDescent="0.25">
      <c r="B13" s="125" t="s">
        <v>153</v>
      </c>
      <c r="C13" s="125"/>
      <c r="D13" s="8" t="s">
        <v>42</v>
      </c>
      <c r="E13" s="3"/>
      <c r="F13" s="3"/>
      <c r="G13" s="3"/>
      <c r="H13" s="3"/>
      <c r="I13" s="3"/>
      <c r="J13" s="3"/>
      <c r="K13" s="3"/>
      <c r="L13" s="3"/>
      <c r="M13" s="3"/>
    </row>
    <row r="14" spans="2:13" ht="19.5" customHeight="1" thickBot="1" x14ac:dyDescent="0.3">
      <c r="B14" s="124"/>
      <c r="C14" s="124"/>
      <c r="D14" s="7" t="s">
        <v>43</v>
      </c>
      <c r="E14" s="3"/>
      <c r="F14" s="3"/>
      <c r="G14" s="3"/>
      <c r="H14" s="3"/>
      <c r="I14" s="3"/>
      <c r="J14" s="3"/>
      <c r="K14" s="3"/>
      <c r="L14" s="3"/>
      <c r="M14" s="3"/>
    </row>
    <row r="15" spans="2:13" x14ac:dyDescent="0.25">
      <c r="B15" s="125" t="s">
        <v>154</v>
      </c>
      <c r="C15" s="125"/>
      <c r="D15" s="8" t="s">
        <v>44</v>
      </c>
      <c r="E15" s="3"/>
      <c r="F15" s="3"/>
      <c r="G15" s="3"/>
      <c r="H15" s="3"/>
      <c r="I15" s="3"/>
      <c r="J15" s="3"/>
      <c r="K15" s="3"/>
      <c r="L15" s="3"/>
      <c r="M15" s="3"/>
    </row>
    <row r="16" spans="2:13" x14ac:dyDescent="0.25">
      <c r="B16" s="123"/>
      <c r="C16" s="123"/>
      <c r="D16" s="3" t="s">
        <v>45</v>
      </c>
      <c r="E16" s="3"/>
      <c r="F16" s="3"/>
      <c r="G16" s="3"/>
      <c r="H16" s="3"/>
      <c r="I16" s="3"/>
      <c r="J16" s="3"/>
      <c r="K16" s="3"/>
      <c r="L16" s="3"/>
      <c r="M16" s="3"/>
    </row>
    <row r="17" spans="2:15" x14ac:dyDescent="0.25">
      <c r="B17" s="123"/>
      <c r="C17" s="123"/>
      <c r="D17" s="3" t="s">
        <v>46</v>
      </c>
      <c r="E17" s="3"/>
      <c r="F17" s="3"/>
      <c r="G17" s="3"/>
      <c r="H17" s="3"/>
      <c r="I17" s="3"/>
      <c r="J17" s="3"/>
      <c r="K17" s="3"/>
      <c r="L17" s="3"/>
      <c r="M17" s="3"/>
    </row>
    <row r="18" spans="2:15" x14ac:dyDescent="0.25">
      <c r="B18" s="123"/>
      <c r="C18" s="123"/>
      <c r="D18" s="3" t="s">
        <v>47</v>
      </c>
      <c r="E18" s="3"/>
      <c r="F18" s="3"/>
      <c r="G18" s="3"/>
      <c r="H18" s="3"/>
      <c r="I18" s="3"/>
      <c r="J18" s="3"/>
      <c r="K18" s="3"/>
      <c r="L18" s="3"/>
      <c r="M18" s="3"/>
    </row>
    <row r="19" spans="2:15" ht="15.75" thickBot="1" x14ac:dyDescent="0.3">
      <c r="B19" s="124"/>
      <c r="C19" s="124"/>
      <c r="D19" s="7" t="s">
        <v>48</v>
      </c>
      <c r="E19" s="3"/>
      <c r="F19" s="3"/>
      <c r="G19" s="3"/>
      <c r="H19" s="3"/>
      <c r="I19" s="3"/>
      <c r="J19" s="3"/>
      <c r="K19" s="3"/>
      <c r="L19" s="3"/>
      <c r="M19" s="3"/>
    </row>
    <row r="20" spans="2:15" x14ac:dyDescent="0.25">
      <c r="B20" s="125" t="s">
        <v>155</v>
      </c>
      <c r="C20" s="125"/>
      <c r="D20" s="8" t="s">
        <v>49</v>
      </c>
      <c r="E20" s="3"/>
      <c r="F20" s="3"/>
      <c r="G20" s="3"/>
      <c r="H20" s="3"/>
      <c r="I20" s="3"/>
      <c r="J20" s="3"/>
      <c r="K20" s="3"/>
      <c r="L20" s="3"/>
      <c r="M20" s="3"/>
    </row>
    <row r="21" spans="2:15" x14ac:dyDescent="0.25">
      <c r="B21" s="123"/>
      <c r="C21" s="123"/>
      <c r="D21" s="3" t="s">
        <v>50</v>
      </c>
      <c r="E21" s="3"/>
      <c r="F21" s="3"/>
      <c r="G21" s="3"/>
      <c r="H21" s="3"/>
      <c r="I21" s="3"/>
      <c r="J21" s="3"/>
      <c r="K21" s="3"/>
      <c r="L21" s="3"/>
      <c r="M21" s="3"/>
    </row>
    <row r="22" spans="2:15" ht="15.75" thickBot="1" x14ac:dyDescent="0.3">
      <c r="B22" s="124"/>
      <c r="C22" s="124"/>
      <c r="D22" s="7" t="s">
        <v>56</v>
      </c>
      <c r="E22" s="3"/>
      <c r="F22" s="3"/>
      <c r="G22" s="3"/>
      <c r="H22" s="3"/>
      <c r="I22" s="3"/>
      <c r="J22" s="3"/>
      <c r="K22" s="3"/>
      <c r="L22" s="3"/>
      <c r="M22" s="3"/>
    </row>
    <row r="23" spans="2:15" x14ac:dyDescent="0.25">
      <c r="B23" s="114" t="s">
        <v>156</v>
      </c>
      <c r="C23" s="114"/>
      <c r="D23" s="8" t="s">
        <v>52</v>
      </c>
      <c r="E23" s="3"/>
      <c r="F23" s="3"/>
      <c r="G23" s="3"/>
      <c r="H23" s="3"/>
      <c r="I23" s="3"/>
      <c r="J23" s="3"/>
      <c r="K23" s="3"/>
      <c r="L23" s="3"/>
      <c r="M23" s="3"/>
    </row>
    <row r="24" spans="2:15" x14ac:dyDescent="0.25">
      <c r="B24" s="115"/>
      <c r="C24" s="115"/>
      <c r="D24" s="3" t="s">
        <v>53</v>
      </c>
      <c r="E24" s="3"/>
      <c r="F24" s="3"/>
      <c r="G24" s="3"/>
      <c r="H24" s="3"/>
      <c r="I24" s="3"/>
      <c r="J24" s="3"/>
      <c r="K24" s="3"/>
      <c r="L24" s="3"/>
      <c r="M24" s="3"/>
    </row>
    <row r="25" spans="2:15" x14ac:dyDescent="0.25">
      <c r="B25" s="115"/>
      <c r="C25" s="115"/>
      <c r="D25" s="3" t="s">
        <v>54</v>
      </c>
      <c r="E25" s="3"/>
      <c r="F25" s="3"/>
      <c r="G25" s="3"/>
      <c r="H25" s="3"/>
      <c r="I25" s="3"/>
      <c r="J25" s="3"/>
      <c r="K25" s="3"/>
      <c r="L25" s="3"/>
      <c r="M25" s="3"/>
    </row>
    <row r="26" spans="2:15" x14ac:dyDescent="0.25">
      <c r="B26" s="115"/>
      <c r="C26" s="115"/>
      <c r="D26" s="3" t="s">
        <v>55</v>
      </c>
      <c r="E26" s="3"/>
      <c r="F26" s="3"/>
      <c r="G26" s="3"/>
      <c r="H26" s="3"/>
      <c r="I26" s="3"/>
      <c r="J26" s="3"/>
      <c r="K26" s="3"/>
      <c r="L26" s="3"/>
      <c r="M26" s="3"/>
    </row>
    <row r="27" spans="2:15" ht="15.75" thickBot="1" x14ac:dyDescent="0.3">
      <c r="B27" s="116"/>
      <c r="C27" s="116"/>
      <c r="D27" s="7" t="s">
        <v>57</v>
      </c>
      <c r="E27" s="3"/>
      <c r="F27" s="3"/>
      <c r="G27" s="3"/>
      <c r="H27" s="3"/>
      <c r="I27" s="3"/>
      <c r="J27" s="3"/>
      <c r="K27" s="3"/>
      <c r="L27" s="3"/>
    </row>
    <row r="28" spans="2:15" x14ac:dyDescent="0.25">
      <c r="B28" s="114" t="s">
        <v>157</v>
      </c>
      <c r="C28" s="114"/>
      <c r="D28" s="8" t="s">
        <v>63</v>
      </c>
      <c r="E28" s="3"/>
      <c r="F28" s="3"/>
      <c r="G28" s="3"/>
      <c r="H28" s="3"/>
      <c r="I28" s="3"/>
      <c r="J28" s="3"/>
      <c r="K28" s="3"/>
      <c r="L28" s="3"/>
    </row>
    <row r="29" spans="2:15" x14ac:dyDescent="0.25">
      <c r="B29" s="115"/>
      <c r="C29" s="115"/>
      <c r="D29" s="3" t="s">
        <v>58</v>
      </c>
      <c r="E29" s="3"/>
      <c r="F29" s="3"/>
      <c r="G29" s="3"/>
      <c r="H29" s="3"/>
      <c r="I29" s="3"/>
      <c r="J29" s="3"/>
      <c r="K29" s="3"/>
      <c r="L29" s="3"/>
    </row>
    <row r="30" spans="2:15" x14ac:dyDescent="0.25">
      <c r="B30" s="115"/>
      <c r="C30" s="115"/>
      <c r="D30" s="3" t="s">
        <v>59</v>
      </c>
      <c r="E30" s="3"/>
      <c r="F30" s="3"/>
      <c r="G30" s="3"/>
      <c r="H30" s="3"/>
      <c r="I30" s="3"/>
      <c r="J30" s="3"/>
      <c r="K30" s="3"/>
      <c r="L30" s="3"/>
    </row>
    <row r="31" spans="2:15" x14ac:dyDescent="0.25">
      <c r="B31" s="115"/>
      <c r="C31" s="115"/>
      <c r="D31" s="3" t="s">
        <v>60</v>
      </c>
      <c r="E31" s="3"/>
      <c r="F31" s="3"/>
      <c r="G31" s="3"/>
      <c r="H31" s="3"/>
      <c r="I31" s="3"/>
      <c r="J31" s="3"/>
      <c r="K31" s="3"/>
      <c r="L31" s="3"/>
    </row>
    <row r="32" spans="2:15" x14ac:dyDescent="0.25">
      <c r="B32" s="115"/>
      <c r="C32" s="115"/>
      <c r="D32" s="3" t="s">
        <v>61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5.75" thickBot="1" x14ac:dyDescent="0.3">
      <c r="B33" s="116"/>
      <c r="C33" s="116"/>
      <c r="D33" s="7" t="s">
        <v>62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B34" s="117" t="s">
        <v>158</v>
      </c>
      <c r="C34" s="117"/>
      <c r="D34" s="8" t="s">
        <v>64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2:15" x14ac:dyDescent="0.25">
      <c r="B35" s="118"/>
      <c r="C35" s="118"/>
      <c r="D35" s="3" t="s">
        <v>65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2:15" x14ac:dyDescent="0.25">
      <c r="B36" s="118"/>
      <c r="C36" s="118"/>
      <c r="D36" s="3" t="s">
        <v>66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2:15" ht="15.75" thickBot="1" x14ac:dyDescent="0.3">
      <c r="B37" s="119"/>
      <c r="C37" s="119"/>
      <c r="D37" s="7" t="s">
        <v>67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2:15" x14ac:dyDescent="0.25">
      <c r="B38" s="120" t="s">
        <v>159</v>
      </c>
      <c r="C38" s="120"/>
      <c r="D38" s="8" t="s">
        <v>68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x14ac:dyDescent="0.25">
      <c r="B39" s="121"/>
      <c r="C39" s="121"/>
      <c r="D39" s="3" t="s">
        <v>69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x14ac:dyDescent="0.25">
      <c r="B40" s="121"/>
      <c r="C40" s="121"/>
      <c r="D40" s="3" t="s">
        <v>70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x14ac:dyDescent="0.25">
      <c r="B41" s="121"/>
      <c r="C41" s="121"/>
      <c r="D41" s="3" t="s">
        <v>71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x14ac:dyDescent="0.25">
      <c r="B42" s="121"/>
      <c r="C42" s="121"/>
      <c r="D42" s="3" t="s">
        <v>100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.75" thickBot="1" x14ac:dyDescent="0.3">
      <c r="B43" s="122"/>
      <c r="C43" s="122"/>
      <c r="D43" s="7" t="s">
        <v>72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x14ac:dyDescent="0.25">
      <c r="B44" s="114" t="s">
        <v>160</v>
      </c>
      <c r="C44" s="114"/>
      <c r="D44" s="8" t="s">
        <v>80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x14ac:dyDescent="0.25">
      <c r="B45" s="115"/>
      <c r="C45" s="115"/>
      <c r="D45" s="3" t="s">
        <v>73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x14ac:dyDescent="0.25">
      <c r="B46" s="115"/>
      <c r="C46" s="115"/>
      <c r="D46" s="3" t="s">
        <v>74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x14ac:dyDescent="0.25">
      <c r="B47" s="115"/>
      <c r="C47" s="115"/>
      <c r="D47" s="3" t="s">
        <v>75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x14ac:dyDescent="0.25">
      <c r="B48" s="115"/>
      <c r="C48" s="115"/>
      <c r="D48" s="3" t="s">
        <v>81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x14ac:dyDescent="0.25">
      <c r="B49" s="115"/>
      <c r="C49" s="115"/>
      <c r="D49" s="3" t="s">
        <v>76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x14ac:dyDescent="0.25">
      <c r="B50" s="115"/>
      <c r="C50" s="115"/>
      <c r="D50" s="3" t="s">
        <v>77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x14ac:dyDescent="0.25">
      <c r="B51" s="115"/>
      <c r="C51" s="115"/>
      <c r="D51" s="3" t="s">
        <v>78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5.75" thickBot="1" x14ac:dyDescent="0.3">
      <c r="B52" s="116"/>
      <c r="C52" s="116"/>
      <c r="D52" s="7" t="s">
        <v>79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x14ac:dyDescent="0.25">
      <c r="B53" s="114" t="s">
        <v>161</v>
      </c>
      <c r="C53" s="114"/>
      <c r="D53" s="8" t="s">
        <v>82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x14ac:dyDescent="0.25">
      <c r="B54" s="115"/>
      <c r="C54" s="115"/>
      <c r="D54" s="3" t="s">
        <v>83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x14ac:dyDescent="0.25">
      <c r="B55" s="115"/>
      <c r="C55" s="115"/>
      <c r="D55" s="3" t="s">
        <v>84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x14ac:dyDescent="0.25">
      <c r="B56" s="115"/>
      <c r="C56" s="115"/>
      <c r="D56" s="3" t="s">
        <v>85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x14ac:dyDescent="0.25">
      <c r="B57" s="115"/>
      <c r="C57" s="115"/>
      <c r="D57" s="3" t="s">
        <v>86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x14ac:dyDescent="0.25">
      <c r="B58" s="115"/>
      <c r="C58" s="115"/>
      <c r="D58" s="3" t="s">
        <v>87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x14ac:dyDescent="0.25">
      <c r="B59" s="115"/>
      <c r="C59" s="115"/>
      <c r="D59" s="3" t="s">
        <v>88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x14ac:dyDescent="0.25">
      <c r="B60" s="115"/>
      <c r="C60" s="115"/>
      <c r="D60" s="3" t="s">
        <v>89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5.75" thickBot="1" x14ac:dyDescent="0.3">
      <c r="B61" s="116"/>
      <c r="C61" s="116"/>
      <c r="D61" s="7" t="s">
        <v>90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x14ac:dyDescent="0.25">
      <c r="B62" s="114" t="s">
        <v>162</v>
      </c>
      <c r="C62" s="114"/>
      <c r="D62" s="8" t="s">
        <v>91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x14ac:dyDescent="0.25">
      <c r="B63" s="115"/>
      <c r="C63" s="115"/>
      <c r="D63" s="3" t="s">
        <v>101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x14ac:dyDescent="0.25">
      <c r="B64" s="115"/>
      <c r="C64" s="115"/>
      <c r="D64" s="3" t="s">
        <v>92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5.75" thickBot="1" x14ac:dyDescent="0.3">
      <c r="B65" s="116"/>
      <c r="C65" s="116"/>
      <c r="D65" s="7" t="s">
        <v>93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x14ac:dyDescent="0.25">
      <c r="B66" s="114" t="s">
        <v>163</v>
      </c>
      <c r="C66" s="114"/>
      <c r="D66" s="8" t="s">
        <v>94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x14ac:dyDescent="0.25">
      <c r="B67" s="115"/>
      <c r="C67" s="115"/>
      <c r="D67" s="3" t="s">
        <v>95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x14ac:dyDescent="0.25">
      <c r="B68" s="115"/>
      <c r="C68" s="115"/>
      <c r="D68" s="3" t="s">
        <v>96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x14ac:dyDescent="0.25">
      <c r="B69" s="115"/>
      <c r="C69" s="115"/>
      <c r="D69" s="3" t="s">
        <v>97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x14ac:dyDescent="0.25">
      <c r="B70" s="115"/>
      <c r="C70" s="115"/>
      <c r="D70" s="3" t="s">
        <v>98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5.75" thickBot="1" x14ac:dyDescent="0.3">
      <c r="B71" s="116"/>
      <c r="C71" s="116"/>
      <c r="D71" s="7" t="s">
        <v>99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</sheetData>
  <mergeCells count="13">
    <mergeCell ref="B2:C7"/>
    <mergeCell ref="B8:C12"/>
    <mergeCell ref="B13:C14"/>
    <mergeCell ref="B15:C19"/>
    <mergeCell ref="B20:C22"/>
    <mergeCell ref="B62:C65"/>
    <mergeCell ref="B66:C71"/>
    <mergeCell ref="B23:C27"/>
    <mergeCell ref="B28:C33"/>
    <mergeCell ref="B34:C37"/>
    <mergeCell ref="B38:C43"/>
    <mergeCell ref="B44:C52"/>
    <mergeCell ref="B53:C61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P20"/>
  <sheetViews>
    <sheetView showGridLines="0" zoomScaleNormal="100" zoomScaleSheetLayoutView="100" workbookViewId="0">
      <selection activeCell="B3" sqref="B3:P3"/>
    </sheetView>
  </sheetViews>
  <sheetFormatPr defaultColWidth="9.140625" defaultRowHeight="15" x14ac:dyDescent="0.25"/>
  <cols>
    <col min="1" max="1" width="1.7109375" style="9" customWidth="1"/>
    <col min="2" max="2" width="27.42578125" style="10" customWidth="1"/>
    <col min="3" max="4" width="13" style="10" customWidth="1"/>
    <col min="5" max="5" width="16.28515625" style="10" customWidth="1"/>
    <col min="6" max="7" width="13" style="10" customWidth="1"/>
    <col min="8" max="8" width="23" style="10" customWidth="1"/>
    <col min="9" max="9" width="13" style="10" customWidth="1"/>
    <col min="10" max="10" width="12.42578125" style="10" customWidth="1"/>
    <col min="11" max="11" width="13" style="10" customWidth="1"/>
    <col min="12" max="12" width="15.7109375" style="10" customWidth="1"/>
    <col min="13" max="13" width="14.85546875" style="10" customWidth="1"/>
    <col min="14" max="14" width="14.42578125" style="10" customWidth="1"/>
    <col min="15" max="15" width="13" style="10" customWidth="1"/>
    <col min="16" max="16" width="38.42578125" style="10" customWidth="1"/>
    <col min="17" max="16384" width="9.140625" style="10"/>
  </cols>
  <sheetData>
    <row r="1" spans="2:16" ht="59.25" customHeight="1" x14ac:dyDescent="0.25">
      <c r="B1" s="108" t="s">
        <v>230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7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7.25" customHeight="1" x14ac:dyDescent="0.25">
      <c r="B3" s="109" t="s">
        <v>252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2:16" ht="18" customHeight="1" x14ac:dyDescent="0.2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</row>
    <row r="5" spans="2:16" ht="18" customHeight="1" x14ac:dyDescent="0.25">
      <c r="B5" s="100" t="s">
        <v>103</v>
      </c>
      <c r="C5" s="47"/>
      <c r="D5" s="4"/>
      <c r="E5" s="12"/>
      <c r="F5" s="12"/>
      <c r="G5" s="9"/>
      <c r="H5" s="9"/>
      <c r="I5" s="9"/>
      <c r="J5" s="9"/>
      <c r="K5" s="11"/>
      <c r="L5" s="11"/>
      <c r="M5" s="11"/>
      <c r="N5" s="11"/>
      <c r="O5" s="11"/>
      <c r="P5" s="9"/>
    </row>
    <row r="6" spans="2:16" ht="18" customHeight="1" x14ac:dyDescent="0.25">
      <c r="B6" s="9"/>
      <c r="C6" s="11"/>
      <c r="D6" s="9"/>
      <c r="E6" s="11"/>
      <c r="F6" s="11"/>
      <c r="G6" s="11"/>
      <c r="H6" s="11"/>
      <c r="I6" s="11"/>
      <c r="J6" s="9"/>
      <c r="K6" s="13"/>
      <c r="L6" s="17"/>
      <c r="M6" s="11"/>
      <c r="N6" s="11"/>
      <c r="O6" s="20"/>
      <c r="P6" s="9"/>
    </row>
    <row r="7" spans="2:16" ht="18" customHeight="1" x14ac:dyDescent="0.25">
      <c r="B7" s="100" t="s">
        <v>117</v>
      </c>
      <c r="C7" s="105"/>
      <c r="D7" s="105"/>
      <c r="E7" s="105"/>
      <c r="F7" s="105"/>
      <c r="G7" s="11"/>
      <c r="H7" s="11"/>
      <c r="I7" s="11"/>
      <c r="J7" s="9"/>
      <c r="K7" s="13"/>
      <c r="L7" s="17"/>
      <c r="M7" s="11"/>
      <c r="N7" s="11"/>
      <c r="O7" s="20"/>
      <c r="P7" s="9"/>
    </row>
    <row r="8" spans="2:16" ht="18" customHeight="1" x14ac:dyDescent="0.25">
      <c r="B8" s="9"/>
      <c r="C8" s="11"/>
      <c r="D8" s="11"/>
      <c r="E8" s="11"/>
      <c r="F8" s="11"/>
      <c r="G8" s="11"/>
      <c r="H8" s="11"/>
      <c r="I8" s="11"/>
      <c r="J8" s="9"/>
      <c r="K8" s="13"/>
      <c r="L8" s="17"/>
      <c r="M8" s="11"/>
      <c r="N8" s="11"/>
      <c r="O8" s="20"/>
      <c r="P8" s="9"/>
    </row>
    <row r="9" spans="2:16" ht="18" customHeight="1" x14ac:dyDescent="0.25">
      <c r="B9" s="100" t="s">
        <v>136</v>
      </c>
      <c r="C9" s="104"/>
      <c r="D9" s="105"/>
      <c r="E9" s="105"/>
      <c r="F9" s="105"/>
      <c r="G9" s="105"/>
      <c r="H9" s="11"/>
      <c r="I9" s="11"/>
      <c r="J9" s="9"/>
      <c r="K9" s="13"/>
      <c r="L9" s="17"/>
      <c r="M9" s="11"/>
      <c r="N9" s="11"/>
      <c r="O9" s="20"/>
      <c r="P9" s="9"/>
    </row>
    <row r="10" spans="2:16" ht="16.5" customHeight="1" x14ac:dyDescent="0.25">
      <c r="B10" s="9"/>
      <c r="C10" s="11"/>
      <c r="D10" s="11"/>
      <c r="E10" s="11"/>
      <c r="F10" s="11"/>
      <c r="G10" s="11"/>
      <c r="H10" s="11"/>
      <c r="I10" s="11"/>
      <c r="J10" s="9"/>
      <c r="K10" s="21"/>
      <c r="L10" s="17"/>
      <c r="M10" s="17"/>
      <c r="N10" s="11"/>
      <c r="O10" s="20"/>
      <c r="P10" s="9"/>
    </row>
    <row r="11" spans="2:16" ht="15" customHeight="1" thickBot="1" x14ac:dyDescent="0.3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 s="9"/>
    </row>
    <row r="12" spans="2:16" ht="64.5" customHeight="1" thickBot="1" x14ac:dyDescent="0.3">
      <c r="B12" s="50" t="s">
        <v>114</v>
      </c>
      <c r="C12" s="50" t="s">
        <v>237</v>
      </c>
      <c r="D12" s="50" t="s">
        <v>238</v>
      </c>
      <c r="E12" s="50" t="s">
        <v>239</v>
      </c>
      <c r="F12" s="50" t="s">
        <v>240</v>
      </c>
      <c r="G12" s="97" t="s">
        <v>233</v>
      </c>
      <c r="H12" s="50" t="s">
        <v>232</v>
      </c>
      <c r="I12" s="97" t="s">
        <v>235</v>
      </c>
      <c r="J12" s="50" t="s">
        <v>146</v>
      </c>
      <c r="K12" s="50" t="s">
        <v>147</v>
      </c>
      <c r="L12" s="50" t="s">
        <v>148</v>
      </c>
      <c r="M12" s="97" t="s">
        <v>236</v>
      </c>
      <c r="N12" s="50" t="s">
        <v>241</v>
      </c>
      <c r="O12" s="97" t="s">
        <v>234</v>
      </c>
      <c r="P12" s="51" t="s">
        <v>115</v>
      </c>
    </row>
    <row r="13" spans="2:16" ht="31.5" customHeight="1" x14ac:dyDescent="0.25">
      <c r="B13" s="89" t="s">
        <v>102</v>
      </c>
      <c r="C13" s="64"/>
      <c r="D13" s="64"/>
      <c r="E13" s="64"/>
      <c r="F13" s="64"/>
      <c r="G13" s="65">
        <f>SUM(C13:F13)</f>
        <v>0</v>
      </c>
      <c r="H13" s="66"/>
      <c r="I13" s="65">
        <f>G13-H13</f>
        <v>0</v>
      </c>
      <c r="J13" s="64"/>
      <c r="K13" s="64"/>
      <c r="L13" s="64"/>
      <c r="M13" s="65">
        <f>SUM(J13:L13)</f>
        <v>0</v>
      </c>
      <c r="N13" s="82" t="e">
        <f>M13/I13</f>
        <v>#DIV/0!</v>
      </c>
      <c r="O13" s="67">
        <f>G13+M13</f>
        <v>0</v>
      </c>
      <c r="P13" s="86"/>
    </row>
    <row r="14" spans="2:16" ht="31.5" customHeight="1" x14ac:dyDescent="0.25">
      <c r="B14" s="90" t="s">
        <v>102</v>
      </c>
      <c r="C14" s="68"/>
      <c r="D14" s="68"/>
      <c r="E14" s="68"/>
      <c r="F14" s="68"/>
      <c r="G14" s="69">
        <f t="shared" ref="G14:G18" si="0">SUM(C14:F14)</f>
        <v>0</v>
      </c>
      <c r="H14" s="70"/>
      <c r="I14" s="69">
        <f t="shared" ref="I14:I18" si="1">G14-H14</f>
        <v>0</v>
      </c>
      <c r="J14" s="70"/>
      <c r="K14" s="70"/>
      <c r="L14" s="68"/>
      <c r="M14" s="69">
        <f t="shared" ref="M14:M18" si="2">SUM(J14:L14)</f>
        <v>0</v>
      </c>
      <c r="N14" s="83" t="e">
        <f t="shared" ref="N14:N18" si="3">M14/I14</f>
        <v>#DIV/0!</v>
      </c>
      <c r="O14" s="71">
        <f t="shared" ref="O14:O18" si="4">G14+M14</f>
        <v>0</v>
      </c>
      <c r="P14" s="87"/>
    </row>
    <row r="15" spans="2:16" ht="31.5" customHeight="1" x14ac:dyDescent="0.25">
      <c r="B15" s="90" t="s">
        <v>102</v>
      </c>
      <c r="C15" s="68"/>
      <c r="D15" s="68"/>
      <c r="E15" s="68"/>
      <c r="F15" s="68"/>
      <c r="G15" s="69">
        <f t="shared" si="0"/>
        <v>0</v>
      </c>
      <c r="H15" s="70"/>
      <c r="I15" s="69">
        <f t="shared" si="1"/>
        <v>0</v>
      </c>
      <c r="J15" s="70"/>
      <c r="K15" s="70"/>
      <c r="L15" s="68"/>
      <c r="M15" s="69">
        <f t="shared" si="2"/>
        <v>0</v>
      </c>
      <c r="N15" s="84" t="e">
        <f t="shared" si="3"/>
        <v>#DIV/0!</v>
      </c>
      <c r="O15" s="71">
        <f t="shared" si="4"/>
        <v>0</v>
      </c>
      <c r="P15" s="87"/>
    </row>
    <row r="16" spans="2:16" ht="31.5" customHeight="1" x14ac:dyDescent="0.25">
      <c r="B16" s="90" t="s">
        <v>102</v>
      </c>
      <c r="C16" s="68"/>
      <c r="D16" s="68"/>
      <c r="E16" s="68"/>
      <c r="F16" s="68"/>
      <c r="G16" s="69">
        <f t="shared" si="0"/>
        <v>0</v>
      </c>
      <c r="H16" s="70"/>
      <c r="I16" s="69">
        <f t="shared" si="1"/>
        <v>0</v>
      </c>
      <c r="J16" s="70"/>
      <c r="K16" s="68"/>
      <c r="L16" s="68"/>
      <c r="M16" s="69">
        <f t="shared" si="2"/>
        <v>0</v>
      </c>
      <c r="N16" s="84" t="e">
        <f t="shared" si="3"/>
        <v>#DIV/0!</v>
      </c>
      <c r="O16" s="71">
        <f t="shared" si="4"/>
        <v>0</v>
      </c>
      <c r="P16" s="87"/>
    </row>
    <row r="17" spans="2:16" ht="31.5" customHeight="1" x14ac:dyDescent="0.25">
      <c r="B17" s="90" t="s">
        <v>102</v>
      </c>
      <c r="C17" s="72"/>
      <c r="D17" s="72"/>
      <c r="E17" s="72"/>
      <c r="F17" s="72"/>
      <c r="G17" s="69">
        <f t="shared" si="0"/>
        <v>0</v>
      </c>
      <c r="H17" s="70"/>
      <c r="I17" s="69">
        <f t="shared" si="1"/>
        <v>0</v>
      </c>
      <c r="J17" s="70"/>
      <c r="K17" s="68"/>
      <c r="L17" s="70"/>
      <c r="M17" s="69">
        <f t="shared" si="2"/>
        <v>0</v>
      </c>
      <c r="N17" s="84" t="e">
        <f t="shared" si="3"/>
        <v>#DIV/0!</v>
      </c>
      <c r="O17" s="71">
        <f t="shared" si="4"/>
        <v>0</v>
      </c>
      <c r="P17" s="87"/>
    </row>
    <row r="18" spans="2:16" ht="31.5" customHeight="1" thickBot="1" x14ac:dyDescent="0.3">
      <c r="B18" s="91" t="s">
        <v>102</v>
      </c>
      <c r="C18" s="73"/>
      <c r="D18" s="73"/>
      <c r="E18" s="73"/>
      <c r="F18" s="73"/>
      <c r="G18" s="74">
        <f t="shared" si="0"/>
        <v>0</v>
      </c>
      <c r="H18" s="75"/>
      <c r="I18" s="74">
        <f t="shared" si="1"/>
        <v>0</v>
      </c>
      <c r="J18" s="75"/>
      <c r="K18" s="73"/>
      <c r="L18" s="75"/>
      <c r="M18" s="74">
        <f t="shared" si="2"/>
        <v>0</v>
      </c>
      <c r="N18" s="85" t="e">
        <f t="shared" si="3"/>
        <v>#DIV/0!</v>
      </c>
      <c r="O18" s="76">
        <f t="shared" si="4"/>
        <v>0</v>
      </c>
      <c r="P18" s="88"/>
    </row>
    <row r="19" spans="2:16" ht="13.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25.5" customHeight="1" x14ac:dyDescent="0.25">
      <c r="B20" s="63" t="s">
        <v>231</v>
      </c>
      <c r="C20" s="77">
        <f t="shared" ref="C20:M20" si="5">SUM(C13:C18)</f>
        <v>0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99">
        <f t="shared" si="5"/>
        <v>0</v>
      </c>
      <c r="H20" s="78">
        <f t="shared" si="5"/>
        <v>0</v>
      </c>
      <c r="I20" s="99">
        <f t="shared" si="5"/>
        <v>0</v>
      </c>
      <c r="J20" s="78">
        <f t="shared" si="5"/>
        <v>0</v>
      </c>
      <c r="K20" s="78">
        <f t="shared" si="5"/>
        <v>0</v>
      </c>
      <c r="L20" s="78">
        <f t="shared" si="5"/>
        <v>0</v>
      </c>
      <c r="M20" s="99">
        <f t="shared" si="5"/>
        <v>0</v>
      </c>
      <c r="N20" s="79" t="e">
        <f>M20/I20</f>
        <v>#DIV/0!</v>
      </c>
      <c r="O20" s="95">
        <f>SUM(O13:O18)</f>
        <v>0</v>
      </c>
    </row>
  </sheetData>
  <mergeCells count="4">
    <mergeCell ref="B1:P1"/>
    <mergeCell ref="C7:F7"/>
    <mergeCell ref="B3:P3"/>
    <mergeCell ref="C9:G9"/>
  </mergeCells>
  <conditionalFormatting sqref="O13:O18">
    <cfRule type="expression" dxfId="85" priority="4" stopIfTrue="1">
      <formula>(J($O$13&gt;O,#REF!=""))</formula>
    </cfRule>
  </conditionalFormatting>
  <conditionalFormatting sqref="N20">
    <cfRule type="cellIs" dxfId="84" priority="1" operator="lessThan">
      <formula>0.2</formula>
    </cfRule>
  </conditionalFormatting>
  <conditionalFormatting sqref="J16:L18">
    <cfRule type="expression" dxfId="83" priority="189" stopIfTrue="1">
      <formula>(AND(#REF!&lt;&gt;#REF!,$F$13,""))</formula>
    </cfRule>
  </conditionalFormatting>
  <conditionalFormatting sqref="H16:H18">
    <cfRule type="expression" dxfId="82" priority="190" stopIfTrue="1">
      <formula>(AND(#REF!&lt;&gt;#REF!,$F$13,""))</formula>
    </cfRule>
  </conditionalFormatting>
  <conditionalFormatting sqref="C20:O20">
    <cfRule type="expression" dxfId="81" priority="191" stopIfTrue="1">
      <formula>(AND(#REF!&lt;&gt;#REF!,$F$13,""))</formula>
    </cfRule>
  </conditionalFormatting>
  <conditionalFormatting sqref="P16:P18">
    <cfRule type="expression" dxfId="80" priority="194" stopIfTrue="1">
      <formula>(AND(#REF!&lt;&gt;#REF!,$F$13,""))</formula>
    </cfRule>
  </conditionalFormatting>
  <dataValidations count="1">
    <dataValidation type="list" allowBlank="1" showInputMessage="1" showErrorMessage="1" sqref="C5">
      <formula1>"L'Aquila,Chieti,Pescara,Teramo"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Foglio7!$C$4:$C$8</xm:f>
          </x14:formula1>
          <xm:sqref>B13:B18</xm:sqref>
        </x14:dataValidation>
        <x14:dataValidation type="list" allowBlank="1" showInputMessage="1" showErrorMessage="1">
          <x14:formula1>
            <xm:f>Foglio6!$B$5:$B$28</xm:f>
          </x14:formula1>
          <xm:sqref>C7:F7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21"/>
  <sheetViews>
    <sheetView showGridLines="0" zoomScale="80" zoomScaleNormal="80" zoomScaleSheetLayoutView="75" workbookViewId="0">
      <selection activeCell="B3" sqref="B3:W3"/>
    </sheetView>
  </sheetViews>
  <sheetFormatPr defaultColWidth="9.140625" defaultRowHeight="15" x14ac:dyDescent="0.25"/>
  <cols>
    <col min="1" max="1" width="1.85546875" style="9" customWidth="1"/>
    <col min="2" max="2" width="31" style="10" customWidth="1"/>
    <col min="3" max="4" width="13.5703125" style="10" customWidth="1"/>
    <col min="5" max="5" width="18.28515625" style="10" customWidth="1"/>
    <col min="6" max="17" width="13.5703125" style="10" customWidth="1"/>
    <col min="18" max="18" width="19" style="10" customWidth="1"/>
    <col min="19" max="20" width="12" style="10" customWidth="1"/>
    <col min="21" max="22" width="13.5703125" style="10" customWidth="1"/>
    <col min="23" max="23" width="29.140625" style="10" customWidth="1"/>
    <col min="24" max="27" width="37.85546875" style="10" customWidth="1"/>
    <col min="28" max="16384" width="9.140625" style="10"/>
  </cols>
  <sheetData>
    <row r="1" spans="2:23" ht="81.75" customHeight="1" x14ac:dyDescent="0.25">
      <c r="B1" s="111" t="s">
        <v>230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3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/>
      <c r="S2" s="22"/>
      <c r="T2" s="22"/>
      <c r="U2" s="9"/>
      <c r="V2" s="9"/>
      <c r="W2" s="9"/>
    </row>
    <row r="3" spans="2:23" ht="18.75" customHeight="1" x14ac:dyDescent="0.25">
      <c r="B3" s="112" t="s">
        <v>251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2:23" ht="18" customHeight="1" x14ac:dyDescent="0.2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  <c r="Q4" s="9"/>
      <c r="R4" s="9"/>
      <c r="S4" s="9"/>
      <c r="T4" s="9"/>
      <c r="U4" s="9"/>
      <c r="V4" s="9"/>
      <c r="W4" s="9"/>
    </row>
    <row r="5" spans="2:23" ht="21" customHeight="1" x14ac:dyDescent="0.25">
      <c r="B5" s="101" t="s">
        <v>103</v>
      </c>
      <c r="C5" s="105"/>
      <c r="D5" s="105"/>
      <c r="E5" s="12"/>
      <c r="F5" s="12"/>
      <c r="G5" s="9"/>
      <c r="H5" s="9"/>
      <c r="I5" s="9"/>
      <c r="J5" s="11"/>
      <c r="K5" s="11"/>
      <c r="L5" s="11"/>
      <c r="M5" s="11"/>
      <c r="N5" s="11"/>
      <c r="O5" s="9"/>
      <c r="P5" s="9"/>
      <c r="Q5" s="9"/>
      <c r="R5" s="9"/>
      <c r="S5" s="9"/>
      <c r="T5" s="9"/>
      <c r="U5" s="9"/>
      <c r="V5" s="9"/>
      <c r="W5" s="9"/>
    </row>
    <row r="6" spans="2:23" ht="21" customHeight="1" x14ac:dyDescent="0.25">
      <c r="C6" s="80"/>
      <c r="E6" s="11"/>
      <c r="F6" s="11"/>
      <c r="G6" s="11"/>
      <c r="H6" s="11"/>
      <c r="I6" s="11"/>
      <c r="J6" s="13"/>
      <c r="K6" s="17"/>
      <c r="L6" s="11"/>
      <c r="M6" s="11"/>
      <c r="N6" s="20"/>
      <c r="O6" s="9"/>
      <c r="P6" s="9"/>
      <c r="Q6" s="9"/>
      <c r="R6" s="9"/>
      <c r="S6" s="9"/>
      <c r="T6" s="9"/>
      <c r="U6" s="9"/>
      <c r="V6" s="9"/>
      <c r="W6" s="9"/>
    </row>
    <row r="7" spans="2:23" ht="21" customHeight="1" x14ac:dyDescent="0.25">
      <c r="B7" s="101" t="s">
        <v>116</v>
      </c>
      <c r="C7" s="105"/>
      <c r="D7" s="105"/>
      <c r="E7" s="105"/>
      <c r="F7" s="105"/>
      <c r="G7" s="11"/>
      <c r="H7" s="11"/>
      <c r="I7" s="11"/>
      <c r="J7" s="13"/>
      <c r="K7" s="17"/>
      <c r="L7" s="11"/>
      <c r="M7" s="11"/>
      <c r="N7" s="20"/>
      <c r="O7" s="9"/>
      <c r="P7" s="9"/>
      <c r="Q7" s="9"/>
      <c r="R7" s="9"/>
      <c r="S7" s="9"/>
      <c r="T7" s="9"/>
      <c r="U7" s="9"/>
      <c r="V7" s="9"/>
      <c r="W7" s="9"/>
    </row>
    <row r="8" spans="2:23" ht="21" customHeight="1" x14ac:dyDescent="0.25">
      <c r="C8" s="80"/>
      <c r="D8" s="80"/>
      <c r="E8" s="11"/>
      <c r="F8" s="11"/>
      <c r="G8" s="11"/>
      <c r="H8" s="11"/>
      <c r="I8" s="11"/>
      <c r="J8" s="13"/>
      <c r="K8" s="17"/>
      <c r="L8" s="11"/>
      <c r="M8" s="11"/>
      <c r="N8" s="20"/>
      <c r="O8" s="9"/>
      <c r="P8" s="9"/>
      <c r="Q8" s="9"/>
      <c r="R8" s="9"/>
      <c r="S8" s="9"/>
      <c r="T8" s="9"/>
      <c r="U8" s="9"/>
      <c r="V8" s="9"/>
      <c r="W8" s="9"/>
    </row>
    <row r="9" spans="2:23" ht="21" customHeight="1" x14ac:dyDescent="0.25">
      <c r="B9" s="101" t="s">
        <v>136</v>
      </c>
      <c r="C9" s="104"/>
      <c r="D9" s="105"/>
      <c r="E9" s="105"/>
      <c r="F9" s="105"/>
      <c r="G9" s="105"/>
      <c r="H9" s="105"/>
      <c r="I9" s="105"/>
      <c r="J9" s="13"/>
      <c r="K9" s="17"/>
      <c r="L9" s="11"/>
      <c r="M9" s="11"/>
      <c r="N9" s="20"/>
      <c r="O9" s="9"/>
      <c r="P9" s="9"/>
      <c r="Q9" s="9"/>
      <c r="R9" s="9"/>
      <c r="S9" s="9"/>
      <c r="T9" s="9"/>
      <c r="U9" s="9"/>
      <c r="V9" s="9"/>
      <c r="W9" s="9"/>
    </row>
    <row r="10" spans="2:23" ht="21" customHeight="1" x14ac:dyDescent="0.25">
      <c r="B10" s="9"/>
      <c r="C10" s="11"/>
      <c r="D10" s="11"/>
      <c r="E10" s="11"/>
      <c r="F10" s="11"/>
      <c r="G10" s="11"/>
      <c r="H10" s="11"/>
      <c r="I10" s="11"/>
      <c r="J10" s="21"/>
      <c r="K10" s="17"/>
      <c r="L10" s="17"/>
      <c r="M10" s="11"/>
      <c r="N10" s="20"/>
      <c r="O10" s="9"/>
      <c r="P10" s="9"/>
      <c r="Q10" s="9"/>
      <c r="R10" s="9"/>
      <c r="S10" s="9"/>
      <c r="T10" s="9"/>
      <c r="U10" s="9"/>
      <c r="V10" s="9"/>
      <c r="W10" s="9"/>
    </row>
    <row r="11" spans="2:23" ht="21" customHeight="1" thickBot="1" x14ac:dyDescent="0.3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9"/>
    </row>
    <row r="12" spans="2:23" ht="86.25" customHeight="1" thickBot="1" x14ac:dyDescent="0.3">
      <c r="B12" s="49" t="s">
        <v>114</v>
      </c>
      <c r="C12" s="49" t="s">
        <v>247</v>
      </c>
      <c r="D12" s="49" t="s">
        <v>246</v>
      </c>
      <c r="E12" s="49" t="s">
        <v>242</v>
      </c>
      <c r="F12" s="49" t="s">
        <v>243</v>
      </c>
      <c r="G12" s="49" t="s">
        <v>245</v>
      </c>
      <c r="H12" s="49" t="s">
        <v>244</v>
      </c>
      <c r="I12" s="49" t="s">
        <v>10</v>
      </c>
      <c r="J12" s="49" t="s">
        <v>184</v>
      </c>
      <c r="K12" s="49" t="s">
        <v>185</v>
      </c>
      <c r="L12" s="49" t="s">
        <v>186</v>
      </c>
      <c r="M12" s="49" t="s">
        <v>197</v>
      </c>
      <c r="N12" s="49" t="s">
        <v>5</v>
      </c>
      <c r="O12" s="49" t="s">
        <v>196</v>
      </c>
      <c r="P12" s="49" t="s">
        <v>249</v>
      </c>
      <c r="Q12" s="49" t="s">
        <v>250</v>
      </c>
      <c r="R12" s="49" t="s">
        <v>195</v>
      </c>
      <c r="S12" s="49" t="s">
        <v>7</v>
      </c>
      <c r="T12" s="49" t="s">
        <v>226</v>
      </c>
      <c r="U12" s="49" t="s">
        <v>30</v>
      </c>
      <c r="V12" s="98" t="s">
        <v>187</v>
      </c>
      <c r="W12" s="51" t="s">
        <v>115</v>
      </c>
    </row>
    <row r="13" spans="2:23" ht="48" customHeight="1" x14ac:dyDescent="0.25">
      <c r="B13" s="89" t="s">
        <v>102</v>
      </c>
      <c r="C13" s="60"/>
      <c r="D13" s="81"/>
      <c r="E13" s="81"/>
      <c r="F13" s="6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65">
        <f>SUM(C13:U13)</f>
        <v>0</v>
      </c>
      <c r="W13" s="92"/>
    </row>
    <row r="14" spans="2:23" ht="48" customHeight="1" x14ac:dyDescent="0.25">
      <c r="B14" s="90" t="s">
        <v>102</v>
      </c>
      <c r="C14" s="52"/>
      <c r="D14" s="52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69">
        <f t="shared" ref="V14:V18" si="0">SUM(C14:U14)</f>
        <v>0</v>
      </c>
      <c r="W14" s="93"/>
    </row>
    <row r="15" spans="2:23" ht="48" customHeight="1" x14ac:dyDescent="0.25">
      <c r="B15" s="90" t="s">
        <v>102</v>
      </c>
      <c r="C15" s="52"/>
      <c r="D15" s="52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69">
        <f t="shared" si="0"/>
        <v>0</v>
      </c>
      <c r="W15" s="93"/>
    </row>
    <row r="16" spans="2:23" ht="48" customHeight="1" x14ac:dyDescent="0.25">
      <c r="B16" s="90" t="s">
        <v>102</v>
      </c>
      <c r="C16" s="54"/>
      <c r="D16" s="54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69">
        <f t="shared" si="0"/>
        <v>0</v>
      </c>
      <c r="W16" s="93"/>
    </row>
    <row r="17" spans="2:23" ht="48" customHeight="1" x14ac:dyDescent="0.25">
      <c r="B17" s="90" t="s">
        <v>102</v>
      </c>
      <c r="C17" s="54"/>
      <c r="D17" s="54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69">
        <f t="shared" si="0"/>
        <v>0</v>
      </c>
      <c r="W17" s="93"/>
    </row>
    <row r="18" spans="2:23" ht="48" customHeight="1" thickBot="1" x14ac:dyDescent="0.3">
      <c r="B18" s="91" t="s">
        <v>102</v>
      </c>
      <c r="C18" s="61"/>
      <c r="D18" s="61"/>
      <c r="E18" s="62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74">
        <f t="shared" si="0"/>
        <v>0</v>
      </c>
      <c r="W18" s="94"/>
    </row>
    <row r="19" spans="2:23" x14ac:dyDescent="0.25">
      <c r="V19"/>
    </row>
    <row r="20" spans="2:23" ht="30" customHeight="1" x14ac:dyDescent="0.25">
      <c r="B20" s="63" t="s">
        <v>231</v>
      </c>
      <c r="C20" s="77">
        <f t="shared" ref="C20:V20" si="1">SUM(C13:C18)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77">
        <f t="shared" si="1"/>
        <v>0</v>
      </c>
      <c r="R20" s="77">
        <f t="shared" si="1"/>
        <v>0</v>
      </c>
      <c r="S20" s="77">
        <f t="shared" si="1"/>
        <v>0</v>
      </c>
      <c r="T20" s="77">
        <f t="shared" si="1"/>
        <v>0</v>
      </c>
      <c r="U20" s="77">
        <f t="shared" si="1"/>
        <v>0</v>
      </c>
      <c r="V20" s="96">
        <f t="shared" si="1"/>
        <v>0</v>
      </c>
    </row>
    <row r="21" spans="2:23" x14ac:dyDescent="0.25">
      <c r="V21"/>
    </row>
  </sheetData>
  <mergeCells count="5">
    <mergeCell ref="B1:W1"/>
    <mergeCell ref="C9:I9"/>
    <mergeCell ref="B3:W3"/>
    <mergeCell ref="C5:D5"/>
    <mergeCell ref="C7:F7"/>
  </mergeCells>
  <conditionalFormatting sqref="F16:F18">
    <cfRule type="expression" dxfId="79" priority="28" stopIfTrue="1">
      <formula>(AND(#REF!&lt;&gt;AS5,$F$13,""))</formula>
    </cfRule>
  </conditionalFormatting>
  <conditionalFormatting sqref="W16:W18">
    <cfRule type="expression" dxfId="78" priority="22" stopIfTrue="1">
      <formula>(AND(#REF!&lt;&gt;BN5,$F$13,""))</formula>
    </cfRule>
  </conditionalFormatting>
  <conditionalFormatting sqref="C20">
    <cfRule type="expression" dxfId="77" priority="18" stopIfTrue="1">
      <formula>(AND(#REF!&lt;&gt;#REF!,$F$15,""))</formula>
    </cfRule>
  </conditionalFormatting>
  <conditionalFormatting sqref="D20">
    <cfRule type="expression" dxfId="76" priority="17" stopIfTrue="1">
      <formula>(AND(#REF!&lt;&gt;#REF!,$F$15,""))</formula>
    </cfRule>
  </conditionalFormatting>
  <conditionalFormatting sqref="E20">
    <cfRule type="expression" dxfId="75" priority="16" stopIfTrue="1">
      <formula>(AND(#REF!&lt;&gt;#REF!,$F$15,""))</formula>
    </cfRule>
  </conditionalFormatting>
  <conditionalFormatting sqref="F20">
    <cfRule type="expression" dxfId="74" priority="15" stopIfTrue="1">
      <formula>(AND(#REF!&lt;&gt;#REF!,$F$15,""))</formula>
    </cfRule>
  </conditionalFormatting>
  <conditionalFormatting sqref="G20">
    <cfRule type="expression" dxfId="73" priority="14" stopIfTrue="1">
      <formula>(AND(#REF!&lt;&gt;#REF!,$F$15,""))</formula>
    </cfRule>
  </conditionalFormatting>
  <conditionalFormatting sqref="H20">
    <cfRule type="expression" dxfId="72" priority="13" stopIfTrue="1">
      <formula>(AND(#REF!&lt;&gt;#REF!,$F$15,""))</formula>
    </cfRule>
  </conditionalFormatting>
  <conditionalFormatting sqref="I20">
    <cfRule type="expression" dxfId="71" priority="12" stopIfTrue="1">
      <formula>(AND(#REF!&lt;&gt;#REF!,$F$15,""))</formula>
    </cfRule>
  </conditionalFormatting>
  <conditionalFormatting sqref="J20">
    <cfRule type="expression" dxfId="70" priority="11" stopIfTrue="1">
      <formula>(AND(#REF!&lt;&gt;#REF!,$F$15,""))</formula>
    </cfRule>
  </conditionalFormatting>
  <conditionalFormatting sqref="K20">
    <cfRule type="expression" dxfId="69" priority="10" stopIfTrue="1">
      <formula>(AND(#REF!&lt;&gt;#REF!,$F$15,""))</formula>
    </cfRule>
  </conditionalFormatting>
  <conditionalFormatting sqref="L20">
    <cfRule type="expression" dxfId="68" priority="9" stopIfTrue="1">
      <formula>(AND(#REF!&lt;&gt;#REF!,$F$15,""))</formula>
    </cfRule>
  </conditionalFormatting>
  <conditionalFormatting sqref="M20">
    <cfRule type="expression" dxfId="67" priority="8" stopIfTrue="1">
      <formula>(AND(#REF!&lt;&gt;#REF!,$F$15,""))</formula>
    </cfRule>
  </conditionalFormatting>
  <conditionalFormatting sqref="N20">
    <cfRule type="expression" dxfId="66" priority="7" stopIfTrue="1">
      <formula>(AND(#REF!&lt;&gt;#REF!,$F$15,""))</formula>
    </cfRule>
  </conditionalFormatting>
  <conditionalFormatting sqref="O20:Q20">
    <cfRule type="expression" dxfId="65" priority="6" stopIfTrue="1">
      <formula>(AND(#REF!&lt;&gt;#REF!,$F$15,""))</formula>
    </cfRule>
  </conditionalFormatting>
  <conditionalFormatting sqref="R20">
    <cfRule type="expression" dxfId="64" priority="5" stopIfTrue="1">
      <formula>(AND(#REF!&lt;&gt;#REF!,$F$15,""))</formula>
    </cfRule>
  </conditionalFormatting>
  <conditionalFormatting sqref="S20">
    <cfRule type="expression" dxfId="63" priority="4" stopIfTrue="1">
      <formula>(AND(#REF!&lt;&gt;#REF!,$F$15,""))</formula>
    </cfRule>
  </conditionalFormatting>
  <conditionalFormatting sqref="T20">
    <cfRule type="expression" dxfId="62" priority="3" stopIfTrue="1">
      <formula>(AND(#REF!&lt;&gt;#REF!,$F$15,""))</formula>
    </cfRule>
  </conditionalFormatting>
  <conditionalFormatting sqref="U20">
    <cfRule type="expression" dxfId="61" priority="2" stopIfTrue="1">
      <formula>(AND(#REF!&lt;&gt;#REF!,$F$15,""))</formula>
    </cfRule>
  </conditionalFormatting>
  <conditionalFormatting sqref="V20">
    <cfRule type="expression" dxfId="60" priority="1" stopIfTrue="1">
      <formula>(AND(#REF!&lt;&gt;#REF!,$F$15,""))</formula>
    </cfRule>
  </conditionalFormatting>
  <dataValidations disablePrompts="1" count="1">
    <dataValidation type="list" allowBlank="1" showInputMessage="1" showErrorMessage="1" sqref="C5:D5">
      <formula1>"L'Aquila,Chieti,Pescara,Teramo"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Foglio6!$B$5:$B$28</xm:f>
          </x14:formula1>
          <xm:sqref>C7:F7</xm:sqref>
        </x14:dataValidation>
        <x14:dataValidation type="list" allowBlank="1" showInputMessage="1" showErrorMessage="1">
          <x14:formula1>
            <xm:f>Foglio7!$C$5:$C$8</xm:f>
          </x14:formula1>
          <xm:sqref>B13:B18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24"/>
  <sheetViews>
    <sheetView showGridLines="0" zoomScaleNormal="100" zoomScaleSheetLayoutView="75" workbookViewId="0">
      <selection activeCell="B2" sqref="B2:J2"/>
    </sheetView>
  </sheetViews>
  <sheetFormatPr defaultColWidth="9.140625" defaultRowHeight="15" x14ac:dyDescent="0.25"/>
  <cols>
    <col min="1" max="1" width="2.140625" style="9" customWidth="1"/>
    <col min="2" max="2" width="9.5703125" style="10" customWidth="1"/>
    <col min="3" max="3" width="27" style="10" customWidth="1"/>
    <col min="4" max="4" width="33.140625" style="10" customWidth="1"/>
    <col min="5" max="5" width="20.140625" style="10" customWidth="1"/>
    <col min="6" max="6" width="47.28515625" style="10" customWidth="1"/>
    <col min="7" max="7" width="19" style="10" customWidth="1"/>
    <col min="8" max="8" width="32.42578125" style="10" customWidth="1"/>
    <col min="9" max="9" width="21.85546875" style="10" customWidth="1"/>
    <col min="10" max="10" width="51.140625" style="10" customWidth="1"/>
    <col min="11" max="16384" width="9.140625" style="10"/>
  </cols>
  <sheetData>
    <row r="1" spans="2:10" ht="81.75" customHeight="1" x14ac:dyDescent="0.25">
      <c r="B1" s="102" t="s">
        <v>248</v>
      </c>
      <c r="C1" s="102"/>
      <c r="D1" s="102"/>
      <c r="E1" s="102"/>
      <c r="F1" s="102"/>
      <c r="G1" s="102"/>
      <c r="H1" s="102"/>
      <c r="I1" s="102"/>
      <c r="J1" s="102"/>
    </row>
    <row r="2" spans="2:10" ht="18" customHeight="1" x14ac:dyDescent="0.25">
      <c r="B2" s="103" t="s">
        <v>254</v>
      </c>
      <c r="C2" s="103"/>
      <c r="D2" s="103"/>
      <c r="E2" s="103"/>
      <c r="F2" s="103"/>
      <c r="G2" s="103"/>
      <c r="H2" s="103"/>
      <c r="I2" s="103"/>
      <c r="J2" s="103"/>
    </row>
    <row r="3" spans="2:10" ht="18" customHeight="1" x14ac:dyDescent="0.25">
      <c r="B3" s="25"/>
      <c r="C3" s="25"/>
      <c r="D3" s="25"/>
      <c r="E3" s="25"/>
      <c r="F3" s="25"/>
      <c r="G3" s="25"/>
      <c r="H3" s="25"/>
      <c r="I3" s="25"/>
      <c r="J3" s="25"/>
    </row>
    <row r="4" spans="2:10" ht="15.75" x14ac:dyDescent="0.25">
      <c r="B4" s="9"/>
      <c r="C4" s="9"/>
      <c r="D4" s="9"/>
      <c r="E4" s="9"/>
      <c r="F4" s="9"/>
      <c r="G4" s="9"/>
      <c r="H4" s="34" t="s">
        <v>228</v>
      </c>
      <c r="I4" s="9"/>
      <c r="J4" s="9"/>
    </row>
    <row r="5" spans="2:10" x14ac:dyDescent="0.25">
      <c r="B5" s="106" t="s">
        <v>103</v>
      </c>
      <c r="C5" s="107"/>
      <c r="D5" s="42"/>
      <c r="E5" s="41"/>
      <c r="F5" s="15"/>
      <c r="G5" s="13"/>
      <c r="H5" s="48" t="s">
        <v>107</v>
      </c>
      <c r="I5" s="35">
        <f>SUMIF(D22:D118,"=AT1",I22:I118)</f>
        <v>0</v>
      </c>
      <c r="J5" s="9"/>
    </row>
    <row r="6" spans="2:10" x14ac:dyDescent="0.25">
      <c r="B6" s="39"/>
      <c r="C6" s="40"/>
      <c r="D6" s="40"/>
      <c r="E6" s="41"/>
      <c r="F6" s="16"/>
      <c r="G6" s="13"/>
      <c r="H6" s="36" t="s">
        <v>189</v>
      </c>
      <c r="I6" s="37">
        <f>SUMIF(D22:D118,"=AT2A",I22:I118)</f>
        <v>0</v>
      </c>
      <c r="J6" s="9"/>
    </row>
    <row r="7" spans="2:10" x14ac:dyDescent="0.25">
      <c r="B7" s="106" t="s">
        <v>227</v>
      </c>
      <c r="C7" s="107"/>
      <c r="D7" s="104"/>
      <c r="E7" s="105"/>
      <c r="F7" s="16"/>
      <c r="G7" s="13"/>
      <c r="H7" s="48" t="s">
        <v>190</v>
      </c>
      <c r="I7" s="35">
        <f>SUMIF(D22:D118,"=AT2B",I22:I118)</f>
        <v>0</v>
      </c>
      <c r="J7" s="9"/>
    </row>
    <row r="8" spans="2:10" x14ac:dyDescent="0.25">
      <c r="B8" s="39"/>
      <c r="C8" s="40"/>
      <c r="D8" s="40"/>
      <c r="E8" s="41"/>
      <c r="F8" s="16"/>
      <c r="G8" s="13"/>
      <c r="H8" s="36" t="s">
        <v>198</v>
      </c>
      <c r="I8" s="37">
        <f>SUMIF(D23:D118,"=AT2C",I22:I118)</f>
        <v>0</v>
      </c>
      <c r="J8" s="9"/>
    </row>
    <row r="9" spans="2:10" x14ac:dyDescent="0.25">
      <c r="B9" s="106" t="s">
        <v>136</v>
      </c>
      <c r="C9" s="107"/>
      <c r="D9" s="104"/>
      <c r="E9" s="105"/>
      <c r="F9" s="16"/>
      <c r="G9" s="13"/>
      <c r="H9" s="48" t="s">
        <v>108</v>
      </c>
      <c r="I9" s="35">
        <f>SUMIF(D22:D118,"=AT3",I22:I118)</f>
        <v>0</v>
      </c>
      <c r="J9" s="9"/>
    </row>
    <row r="10" spans="2:10" x14ac:dyDescent="0.25">
      <c r="B10" s="39"/>
      <c r="C10" s="40"/>
      <c r="D10" s="40"/>
      <c r="E10" s="41"/>
      <c r="F10" s="16"/>
      <c r="G10" s="13"/>
      <c r="H10" s="36" t="s">
        <v>109</v>
      </c>
      <c r="I10" s="37">
        <f>SUMIF(D22:D118,"=AT4",I22:I118)</f>
        <v>0</v>
      </c>
      <c r="J10" s="9"/>
    </row>
    <row r="11" spans="2:10" x14ac:dyDescent="0.25">
      <c r="B11" s="9"/>
      <c r="C11" s="9"/>
      <c r="D11" s="9"/>
      <c r="E11" s="9"/>
      <c r="F11" s="16"/>
      <c r="G11" s="13"/>
      <c r="H11" s="48" t="s">
        <v>110</v>
      </c>
      <c r="I11" s="35">
        <f>SUMIF(D22:D118,"=AT5",I22:I118)</f>
        <v>0</v>
      </c>
      <c r="J11" s="9"/>
    </row>
    <row r="12" spans="2:10" x14ac:dyDescent="0.25">
      <c r="B12" s="9"/>
      <c r="C12" s="9"/>
      <c r="D12" s="9"/>
      <c r="E12" s="9"/>
      <c r="F12" s="16"/>
      <c r="G12" s="13"/>
      <c r="H12" s="36" t="s">
        <v>111</v>
      </c>
      <c r="I12" s="37">
        <f>SUMIF(D22:D118,"=AT6",I22:I118)</f>
        <v>0</v>
      </c>
      <c r="J12" s="9"/>
    </row>
    <row r="13" spans="2:10" x14ac:dyDescent="0.25">
      <c r="B13" s="9"/>
      <c r="C13" s="9"/>
      <c r="D13" s="9"/>
      <c r="E13" s="9"/>
      <c r="F13" s="16"/>
      <c r="G13" s="13"/>
      <c r="H13" s="48" t="s">
        <v>112</v>
      </c>
      <c r="I13" s="35">
        <f>SUMIF(D22:D118,"=AT7",I22:I118)</f>
        <v>0</v>
      </c>
      <c r="J13" s="9"/>
    </row>
    <row r="14" spans="2:10" x14ac:dyDescent="0.25">
      <c r="B14" s="9"/>
      <c r="C14" s="9"/>
      <c r="D14" s="9"/>
      <c r="E14" s="9"/>
      <c r="F14" s="16"/>
      <c r="G14" s="13"/>
      <c r="H14" s="36" t="s">
        <v>118</v>
      </c>
      <c r="I14" s="37">
        <f>SUMIF(D22:D118,"=UfficiodiPiano",I22:I118)</f>
        <v>0</v>
      </c>
      <c r="J14" s="9"/>
    </row>
    <row r="15" spans="2:10" x14ac:dyDescent="0.25">
      <c r="B15" s="9"/>
      <c r="C15" s="9"/>
      <c r="D15" s="9"/>
      <c r="E15" s="9"/>
      <c r="F15" s="16"/>
      <c r="G15" s="13"/>
      <c r="H15" s="48" t="s">
        <v>149</v>
      </c>
      <c r="I15" s="35">
        <f>SUMIF(D22:D118,"=SistemaInformativo",I22:I118)</f>
        <v>0</v>
      </c>
      <c r="J15" s="9"/>
    </row>
    <row r="16" spans="2:10" x14ac:dyDescent="0.25">
      <c r="B16" s="9"/>
      <c r="C16" s="9"/>
      <c r="D16" s="9"/>
      <c r="E16" s="9"/>
      <c r="F16" s="13"/>
      <c r="G16" s="13"/>
      <c r="H16" s="36" t="s">
        <v>150</v>
      </c>
      <c r="I16" s="37">
        <f>SUMIF(D22:D118,"=AttivitàComunicazione",I22:I118)</f>
        <v>0</v>
      </c>
      <c r="J16" s="9"/>
    </row>
    <row r="17" spans="2:10" ht="15.75" thickBot="1" x14ac:dyDescent="0.3">
      <c r="B17" s="9"/>
      <c r="C17" s="9"/>
      <c r="D17" s="9"/>
      <c r="E17" s="9"/>
      <c r="F17" s="18"/>
      <c r="G17" s="18"/>
      <c r="H17" s="48" t="s">
        <v>188</v>
      </c>
      <c r="I17" s="35">
        <f>SUMIF(D22:D118,"=Altro",I22:I118)</f>
        <v>0</v>
      </c>
      <c r="J17" s="9"/>
    </row>
    <row r="18" spans="2:10" ht="16.5" thickBot="1" x14ac:dyDescent="0.3">
      <c r="B18" s="9"/>
      <c r="C18" s="9"/>
      <c r="D18" s="9"/>
      <c r="E18" s="11"/>
      <c r="F18" s="18"/>
      <c r="G18" s="18"/>
      <c r="H18" s="38" t="s">
        <v>31</v>
      </c>
      <c r="I18" s="43">
        <f>SUM(I5:I17)</f>
        <v>0</v>
      </c>
      <c r="J18" s="9"/>
    </row>
    <row r="19" spans="2:10" ht="16.5" customHeight="1" x14ac:dyDescent="0.25">
      <c r="B19" s="9"/>
      <c r="C19" s="9"/>
      <c r="D19" s="9"/>
      <c r="E19" s="11"/>
      <c r="F19" s="11"/>
      <c r="G19" s="11"/>
      <c r="H19" s="11"/>
      <c r="I19" s="9"/>
      <c r="J19" s="9"/>
    </row>
    <row r="20" spans="2:10" ht="17.25" customHeight="1" thickBot="1" x14ac:dyDescent="0.3">
      <c r="B20" s="9"/>
      <c r="C20" s="9"/>
      <c r="D20" s="9"/>
      <c r="E20" s="9"/>
      <c r="F20" s="9"/>
      <c r="G20" s="14"/>
      <c r="H20" s="19"/>
      <c r="I20" s="24"/>
      <c r="J20" s="9"/>
    </row>
    <row r="21" spans="2:10" ht="49.5" customHeight="1" thickBot="1" x14ac:dyDescent="0.3">
      <c r="B21" s="49" t="s">
        <v>135</v>
      </c>
      <c r="C21" s="50" t="s">
        <v>113</v>
      </c>
      <c r="D21" s="50" t="s">
        <v>194</v>
      </c>
      <c r="E21" s="50" t="s">
        <v>15</v>
      </c>
      <c r="F21" s="50" t="s">
        <v>16</v>
      </c>
      <c r="G21" s="50" t="s">
        <v>121</v>
      </c>
      <c r="H21" s="50" t="s">
        <v>17</v>
      </c>
      <c r="I21" s="97" t="s">
        <v>145</v>
      </c>
      <c r="J21" s="51" t="s">
        <v>115</v>
      </c>
    </row>
    <row r="22" spans="2:10" x14ac:dyDescent="0.25">
      <c r="B22" s="26"/>
      <c r="C22" s="27"/>
      <c r="D22" s="28" t="s">
        <v>102</v>
      </c>
      <c r="E22" s="28" t="s">
        <v>102</v>
      </c>
      <c r="F22" s="27" t="s">
        <v>102</v>
      </c>
      <c r="G22" s="27" t="s">
        <v>102</v>
      </c>
      <c r="H22" s="27" t="s">
        <v>102</v>
      </c>
      <c r="I22" s="44">
        <v>0</v>
      </c>
      <c r="J22" s="32"/>
    </row>
    <row r="23" spans="2:10" x14ac:dyDescent="0.25">
      <c r="B23" s="29"/>
      <c r="C23" s="27"/>
      <c r="D23" s="31" t="s">
        <v>102</v>
      </c>
      <c r="E23" s="31" t="s">
        <v>102</v>
      </c>
      <c r="F23" s="30" t="s">
        <v>102</v>
      </c>
      <c r="G23" s="30" t="s">
        <v>102</v>
      </c>
      <c r="H23" s="30" t="s">
        <v>102</v>
      </c>
      <c r="I23" s="45">
        <v>0</v>
      </c>
      <c r="J23" s="33"/>
    </row>
    <row r="24" spans="2:10" x14ac:dyDescent="0.25">
      <c r="B24" s="29"/>
      <c r="C24" s="27"/>
      <c r="D24" s="31" t="s">
        <v>102</v>
      </c>
      <c r="E24" s="31" t="s">
        <v>102</v>
      </c>
      <c r="F24" s="30" t="s">
        <v>102</v>
      </c>
      <c r="G24" s="30" t="s">
        <v>102</v>
      </c>
      <c r="H24" s="30" t="s">
        <v>102</v>
      </c>
      <c r="I24" s="45">
        <v>0</v>
      </c>
      <c r="J24" s="33"/>
    </row>
    <row r="25" spans="2:10" x14ac:dyDescent="0.25">
      <c r="B25" s="29"/>
      <c r="C25" s="27"/>
      <c r="D25" s="31" t="s">
        <v>102</v>
      </c>
      <c r="E25" s="31" t="s">
        <v>102</v>
      </c>
      <c r="F25" s="30" t="s">
        <v>102</v>
      </c>
      <c r="G25" s="30" t="s">
        <v>102</v>
      </c>
      <c r="H25" s="30" t="s">
        <v>102</v>
      </c>
      <c r="I25" s="45">
        <v>0</v>
      </c>
      <c r="J25" s="33"/>
    </row>
    <row r="26" spans="2:10" x14ac:dyDescent="0.25">
      <c r="B26" s="29"/>
      <c r="C26" s="27"/>
      <c r="D26" s="31" t="s">
        <v>102</v>
      </c>
      <c r="E26" s="31" t="s">
        <v>102</v>
      </c>
      <c r="F26" s="30" t="s">
        <v>102</v>
      </c>
      <c r="G26" s="30" t="s">
        <v>102</v>
      </c>
      <c r="H26" s="30" t="s">
        <v>102</v>
      </c>
      <c r="I26" s="45">
        <v>0</v>
      </c>
      <c r="J26" s="33"/>
    </row>
    <row r="27" spans="2:10" x14ac:dyDescent="0.25">
      <c r="B27" s="29"/>
      <c r="C27" s="27"/>
      <c r="D27" s="31" t="s">
        <v>102</v>
      </c>
      <c r="E27" s="31" t="s">
        <v>102</v>
      </c>
      <c r="F27" s="30" t="s">
        <v>102</v>
      </c>
      <c r="G27" s="30" t="s">
        <v>102</v>
      </c>
      <c r="H27" s="30" t="s">
        <v>102</v>
      </c>
      <c r="I27" s="45">
        <v>0</v>
      </c>
      <c r="J27" s="33"/>
    </row>
    <row r="28" spans="2:10" x14ac:dyDescent="0.25">
      <c r="B28" s="29"/>
      <c r="C28" s="27"/>
      <c r="D28" s="31" t="s">
        <v>102</v>
      </c>
      <c r="E28" s="31" t="s">
        <v>102</v>
      </c>
      <c r="F28" s="30" t="s">
        <v>102</v>
      </c>
      <c r="G28" s="30" t="s">
        <v>102</v>
      </c>
      <c r="H28" s="30" t="s">
        <v>102</v>
      </c>
      <c r="I28" s="45">
        <v>0</v>
      </c>
      <c r="J28" s="33"/>
    </row>
    <row r="29" spans="2:10" x14ac:dyDescent="0.25">
      <c r="B29" s="29"/>
      <c r="C29" s="27"/>
      <c r="D29" s="31" t="s">
        <v>102</v>
      </c>
      <c r="E29" s="31" t="s">
        <v>102</v>
      </c>
      <c r="F29" s="30" t="s">
        <v>102</v>
      </c>
      <c r="G29" s="30" t="s">
        <v>102</v>
      </c>
      <c r="H29" s="30" t="s">
        <v>102</v>
      </c>
      <c r="I29" s="45">
        <v>0</v>
      </c>
      <c r="J29" s="33"/>
    </row>
    <row r="30" spans="2:10" x14ac:dyDescent="0.25">
      <c r="B30" s="29"/>
      <c r="C30" s="27"/>
      <c r="D30" s="31" t="s">
        <v>102</v>
      </c>
      <c r="E30" s="31" t="s">
        <v>102</v>
      </c>
      <c r="F30" s="30" t="s">
        <v>102</v>
      </c>
      <c r="G30" s="30" t="s">
        <v>102</v>
      </c>
      <c r="H30" s="30" t="s">
        <v>102</v>
      </c>
      <c r="I30" s="45">
        <v>0</v>
      </c>
      <c r="J30" s="33"/>
    </row>
    <row r="31" spans="2:10" x14ac:dyDescent="0.25">
      <c r="B31" s="29"/>
      <c r="C31" s="27"/>
      <c r="D31" s="31" t="s">
        <v>102</v>
      </c>
      <c r="E31" s="31" t="s">
        <v>102</v>
      </c>
      <c r="F31" s="30" t="s">
        <v>102</v>
      </c>
      <c r="G31" s="30" t="s">
        <v>102</v>
      </c>
      <c r="H31" s="30" t="s">
        <v>102</v>
      </c>
      <c r="I31" s="45">
        <v>0</v>
      </c>
      <c r="J31" s="33"/>
    </row>
    <row r="32" spans="2:10" x14ac:dyDescent="0.25">
      <c r="B32" s="29"/>
      <c r="C32" s="27"/>
      <c r="D32" s="31" t="s">
        <v>102</v>
      </c>
      <c r="E32" s="31" t="s">
        <v>102</v>
      </c>
      <c r="F32" s="30" t="s">
        <v>102</v>
      </c>
      <c r="G32" s="30" t="s">
        <v>102</v>
      </c>
      <c r="H32" s="30" t="s">
        <v>102</v>
      </c>
      <c r="I32" s="45">
        <v>0</v>
      </c>
      <c r="J32" s="33"/>
    </row>
    <row r="33" spans="2:10" x14ac:dyDescent="0.25">
      <c r="B33" s="29"/>
      <c r="C33" s="27"/>
      <c r="D33" s="31" t="s">
        <v>102</v>
      </c>
      <c r="E33" s="31" t="s">
        <v>102</v>
      </c>
      <c r="F33" s="30" t="s">
        <v>102</v>
      </c>
      <c r="G33" s="30" t="s">
        <v>102</v>
      </c>
      <c r="H33" s="30" t="s">
        <v>102</v>
      </c>
      <c r="I33" s="45">
        <v>0</v>
      </c>
      <c r="J33" s="33"/>
    </row>
    <row r="34" spans="2:10" x14ac:dyDescent="0.25">
      <c r="B34" s="29"/>
      <c r="C34" s="27"/>
      <c r="D34" s="31" t="s">
        <v>102</v>
      </c>
      <c r="E34" s="31" t="s">
        <v>102</v>
      </c>
      <c r="F34" s="30" t="s">
        <v>102</v>
      </c>
      <c r="G34" s="30" t="s">
        <v>102</v>
      </c>
      <c r="H34" s="30" t="s">
        <v>102</v>
      </c>
      <c r="I34" s="45">
        <v>0</v>
      </c>
      <c r="J34" s="33"/>
    </row>
    <row r="35" spans="2:10" x14ac:dyDescent="0.25">
      <c r="B35" s="29"/>
      <c r="C35" s="27"/>
      <c r="D35" s="31" t="s">
        <v>102</v>
      </c>
      <c r="E35" s="31" t="s">
        <v>102</v>
      </c>
      <c r="F35" s="30" t="s">
        <v>102</v>
      </c>
      <c r="G35" s="30" t="s">
        <v>102</v>
      </c>
      <c r="H35" s="30" t="s">
        <v>102</v>
      </c>
      <c r="I35" s="45">
        <v>0</v>
      </c>
      <c r="J35" s="33"/>
    </row>
    <row r="36" spans="2:10" x14ac:dyDescent="0.25">
      <c r="B36" s="29"/>
      <c r="C36" s="27"/>
      <c r="D36" s="31" t="s">
        <v>102</v>
      </c>
      <c r="E36" s="31" t="s">
        <v>102</v>
      </c>
      <c r="F36" s="30" t="s">
        <v>102</v>
      </c>
      <c r="G36" s="30" t="s">
        <v>102</v>
      </c>
      <c r="H36" s="30" t="s">
        <v>102</v>
      </c>
      <c r="I36" s="45">
        <v>0</v>
      </c>
      <c r="J36" s="33"/>
    </row>
    <row r="37" spans="2:10" x14ac:dyDescent="0.25">
      <c r="B37" s="29"/>
      <c r="C37" s="27"/>
      <c r="D37" s="31" t="s">
        <v>102</v>
      </c>
      <c r="E37" s="31" t="s">
        <v>102</v>
      </c>
      <c r="F37" s="30" t="s">
        <v>102</v>
      </c>
      <c r="G37" s="30" t="s">
        <v>102</v>
      </c>
      <c r="H37" s="30" t="s">
        <v>102</v>
      </c>
      <c r="I37" s="45">
        <v>0</v>
      </c>
      <c r="J37" s="33"/>
    </row>
    <row r="38" spans="2:10" x14ac:dyDescent="0.25">
      <c r="B38" s="29"/>
      <c r="C38" s="27"/>
      <c r="D38" s="31" t="s">
        <v>102</v>
      </c>
      <c r="E38" s="31" t="s">
        <v>102</v>
      </c>
      <c r="F38" s="30" t="s">
        <v>102</v>
      </c>
      <c r="G38" s="30" t="s">
        <v>102</v>
      </c>
      <c r="H38" s="30" t="s">
        <v>102</v>
      </c>
      <c r="I38" s="45">
        <v>0</v>
      </c>
      <c r="J38" s="33"/>
    </row>
    <row r="39" spans="2:10" x14ac:dyDescent="0.25">
      <c r="B39" s="29"/>
      <c r="C39" s="27"/>
      <c r="D39" s="31" t="s">
        <v>102</v>
      </c>
      <c r="E39" s="31" t="s">
        <v>102</v>
      </c>
      <c r="F39" s="30" t="s">
        <v>102</v>
      </c>
      <c r="G39" s="30" t="s">
        <v>102</v>
      </c>
      <c r="H39" s="30" t="s">
        <v>102</v>
      </c>
      <c r="I39" s="45">
        <v>0</v>
      </c>
      <c r="J39" s="33"/>
    </row>
    <row r="40" spans="2:10" x14ac:dyDescent="0.25">
      <c r="B40" s="29"/>
      <c r="C40" s="27"/>
      <c r="D40" s="31" t="s">
        <v>102</v>
      </c>
      <c r="E40" s="31" t="s">
        <v>102</v>
      </c>
      <c r="F40" s="30" t="s">
        <v>102</v>
      </c>
      <c r="G40" s="30" t="s">
        <v>102</v>
      </c>
      <c r="H40" s="30" t="s">
        <v>102</v>
      </c>
      <c r="I40" s="45">
        <v>0</v>
      </c>
      <c r="J40" s="33"/>
    </row>
    <row r="41" spans="2:10" x14ac:dyDescent="0.25">
      <c r="B41" s="29"/>
      <c r="C41" s="27"/>
      <c r="D41" s="31" t="s">
        <v>102</v>
      </c>
      <c r="E41" s="31" t="s">
        <v>102</v>
      </c>
      <c r="F41" s="30" t="s">
        <v>102</v>
      </c>
      <c r="G41" s="30" t="s">
        <v>102</v>
      </c>
      <c r="H41" s="30" t="s">
        <v>102</v>
      </c>
      <c r="I41" s="45">
        <v>0</v>
      </c>
      <c r="J41" s="33"/>
    </row>
    <row r="42" spans="2:10" x14ac:dyDescent="0.25">
      <c r="B42" s="29"/>
      <c r="C42" s="27"/>
      <c r="D42" s="31" t="s">
        <v>102</v>
      </c>
      <c r="E42" s="31" t="s">
        <v>102</v>
      </c>
      <c r="F42" s="30" t="s">
        <v>102</v>
      </c>
      <c r="G42" s="30" t="s">
        <v>102</v>
      </c>
      <c r="H42" s="30" t="s">
        <v>102</v>
      </c>
      <c r="I42" s="45">
        <v>0</v>
      </c>
      <c r="J42" s="33"/>
    </row>
    <row r="43" spans="2:10" x14ac:dyDescent="0.25">
      <c r="B43" s="29"/>
      <c r="C43" s="27"/>
      <c r="D43" s="31" t="s">
        <v>102</v>
      </c>
      <c r="E43" s="31" t="s">
        <v>102</v>
      </c>
      <c r="F43" s="30" t="s">
        <v>102</v>
      </c>
      <c r="G43" s="30" t="s">
        <v>102</v>
      </c>
      <c r="H43" s="30" t="s">
        <v>102</v>
      </c>
      <c r="I43" s="45">
        <v>0</v>
      </c>
      <c r="J43" s="33"/>
    </row>
    <row r="44" spans="2:10" x14ac:dyDescent="0.25">
      <c r="B44" s="29"/>
      <c r="C44" s="27"/>
      <c r="D44" s="31" t="s">
        <v>102</v>
      </c>
      <c r="E44" s="31" t="s">
        <v>102</v>
      </c>
      <c r="F44" s="30" t="s">
        <v>102</v>
      </c>
      <c r="G44" s="30" t="s">
        <v>102</v>
      </c>
      <c r="H44" s="30" t="s">
        <v>102</v>
      </c>
      <c r="I44" s="45">
        <v>0</v>
      </c>
      <c r="J44" s="33"/>
    </row>
    <row r="45" spans="2:10" x14ac:dyDescent="0.25">
      <c r="B45" s="29"/>
      <c r="C45" s="27"/>
      <c r="D45" s="31" t="s">
        <v>102</v>
      </c>
      <c r="E45" s="31" t="s">
        <v>102</v>
      </c>
      <c r="F45" s="30" t="s">
        <v>102</v>
      </c>
      <c r="G45" s="30" t="s">
        <v>102</v>
      </c>
      <c r="H45" s="30" t="s">
        <v>102</v>
      </c>
      <c r="I45" s="45">
        <v>0</v>
      </c>
      <c r="J45" s="33"/>
    </row>
    <row r="46" spans="2:10" x14ac:dyDescent="0.25">
      <c r="B46" s="29"/>
      <c r="C46" s="27"/>
      <c r="D46" s="31" t="s">
        <v>102</v>
      </c>
      <c r="E46" s="31" t="s">
        <v>102</v>
      </c>
      <c r="F46" s="30" t="s">
        <v>102</v>
      </c>
      <c r="G46" s="30" t="s">
        <v>102</v>
      </c>
      <c r="H46" s="30" t="s">
        <v>102</v>
      </c>
      <c r="I46" s="45">
        <v>0</v>
      </c>
      <c r="J46" s="33"/>
    </row>
    <row r="47" spans="2:10" x14ac:dyDescent="0.25">
      <c r="B47" s="29"/>
      <c r="C47" s="27"/>
      <c r="D47" s="31" t="s">
        <v>102</v>
      </c>
      <c r="E47" s="31" t="s">
        <v>102</v>
      </c>
      <c r="F47" s="30" t="s">
        <v>102</v>
      </c>
      <c r="G47" s="30" t="s">
        <v>102</v>
      </c>
      <c r="H47" s="30" t="s">
        <v>102</v>
      </c>
      <c r="I47" s="45">
        <v>0</v>
      </c>
      <c r="J47" s="33"/>
    </row>
    <row r="48" spans="2:10" x14ac:dyDescent="0.25">
      <c r="B48" s="29"/>
      <c r="C48" s="27"/>
      <c r="D48" s="31" t="s">
        <v>102</v>
      </c>
      <c r="E48" s="31" t="s">
        <v>102</v>
      </c>
      <c r="F48" s="30" t="s">
        <v>102</v>
      </c>
      <c r="G48" s="30" t="s">
        <v>102</v>
      </c>
      <c r="H48" s="30" t="s">
        <v>102</v>
      </c>
      <c r="I48" s="45">
        <v>0</v>
      </c>
      <c r="J48" s="33"/>
    </row>
    <row r="49" spans="2:10" x14ac:dyDescent="0.25">
      <c r="B49" s="29"/>
      <c r="C49" s="27"/>
      <c r="D49" s="31" t="s">
        <v>102</v>
      </c>
      <c r="E49" s="31" t="s">
        <v>102</v>
      </c>
      <c r="F49" s="30" t="s">
        <v>102</v>
      </c>
      <c r="G49" s="30" t="s">
        <v>102</v>
      </c>
      <c r="H49" s="30" t="s">
        <v>102</v>
      </c>
      <c r="I49" s="45">
        <v>0</v>
      </c>
      <c r="J49" s="33"/>
    </row>
    <row r="50" spans="2:10" x14ac:dyDescent="0.25">
      <c r="B50" s="29"/>
      <c r="C50" s="27"/>
      <c r="D50" s="31" t="s">
        <v>102</v>
      </c>
      <c r="E50" s="31" t="s">
        <v>102</v>
      </c>
      <c r="F50" s="30" t="s">
        <v>102</v>
      </c>
      <c r="G50" s="30" t="s">
        <v>102</v>
      </c>
      <c r="H50" s="30" t="s">
        <v>102</v>
      </c>
      <c r="I50" s="45">
        <v>0</v>
      </c>
      <c r="J50" s="33"/>
    </row>
    <row r="51" spans="2:10" x14ac:dyDescent="0.25">
      <c r="B51" s="29"/>
      <c r="C51" s="27"/>
      <c r="D51" s="31" t="s">
        <v>102</v>
      </c>
      <c r="E51" s="31" t="s">
        <v>102</v>
      </c>
      <c r="F51" s="30" t="s">
        <v>102</v>
      </c>
      <c r="G51" s="30" t="s">
        <v>102</v>
      </c>
      <c r="H51" s="30" t="s">
        <v>102</v>
      </c>
      <c r="I51" s="45">
        <v>0</v>
      </c>
      <c r="J51" s="33"/>
    </row>
    <row r="52" spans="2:10" x14ac:dyDescent="0.25">
      <c r="B52" s="29"/>
      <c r="C52" s="27"/>
      <c r="D52" s="31" t="s">
        <v>102</v>
      </c>
      <c r="E52" s="31" t="s">
        <v>102</v>
      </c>
      <c r="F52" s="30" t="s">
        <v>102</v>
      </c>
      <c r="G52" s="30" t="s">
        <v>102</v>
      </c>
      <c r="H52" s="30" t="s">
        <v>102</v>
      </c>
      <c r="I52" s="45">
        <v>0</v>
      </c>
      <c r="J52" s="33"/>
    </row>
    <row r="53" spans="2:10" x14ac:dyDescent="0.25">
      <c r="B53" s="29"/>
      <c r="C53" s="27"/>
      <c r="D53" s="31" t="s">
        <v>102</v>
      </c>
      <c r="E53" s="31" t="s">
        <v>102</v>
      </c>
      <c r="F53" s="30" t="s">
        <v>102</v>
      </c>
      <c r="G53" s="30" t="s">
        <v>102</v>
      </c>
      <c r="H53" s="30" t="s">
        <v>102</v>
      </c>
      <c r="I53" s="45">
        <v>0</v>
      </c>
      <c r="J53" s="33"/>
    </row>
    <row r="54" spans="2:10" x14ac:dyDescent="0.25">
      <c r="B54" s="29"/>
      <c r="C54" s="27"/>
      <c r="D54" s="31" t="s">
        <v>102</v>
      </c>
      <c r="E54" s="31" t="s">
        <v>102</v>
      </c>
      <c r="F54" s="30" t="s">
        <v>102</v>
      </c>
      <c r="G54" s="30" t="s">
        <v>102</v>
      </c>
      <c r="H54" s="30" t="s">
        <v>102</v>
      </c>
      <c r="I54" s="45">
        <v>0</v>
      </c>
      <c r="J54" s="33"/>
    </row>
    <row r="55" spans="2:10" x14ac:dyDescent="0.25">
      <c r="B55" s="29"/>
      <c r="C55" s="27"/>
      <c r="D55" s="31" t="s">
        <v>102</v>
      </c>
      <c r="E55" s="31" t="s">
        <v>102</v>
      </c>
      <c r="F55" s="30" t="s">
        <v>102</v>
      </c>
      <c r="G55" s="30" t="s">
        <v>102</v>
      </c>
      <c r="H55" s="30" t="s">
        <v>102</v>
      </c>
      <c r="I55" s="45">
        <v>0</v>
      </c>
      <c r="J55" s="33"/>
    </row>
    <row r="56" spans="2:10" x14ac:dyDescent="0.25">
      <c r="B56" s="29"/>
      <c r="C56" s="27"/>
      <c r="D56" s="31" t="s">
        <v>102</v>
      </c>
      <c r="E56" s="31" t="s">
        <v>102</v>
      </c>
      <c r="F56" s="30" t="s">
        <v>102</v>
      </c>
      <c r="G56" s="30" t="s">
        <v>102</v>
      </c>
      <c r="H56" s="30" t="s">
        <v>102</v>
      </c>
      <c r="I56" s="45">
        <v>0</v>
      </c>
      <c r="J56" s="33"/>
    </row>
    <row r="57" spans="2:10" x14ac:dyDescent="0.25">
      <c r="B57" s="29"/>
      <c r="C57" s="27"/>
      <c r="D57" s="31" t="s">
        <v>102</v>
      </c>
      <c r="E57" s="31" t="s">
        <v>102</v>
      </c>
      <c r="F57" s="30" t="s">
        <v>102</v>
      </c>
      <c r="G57" s="30" t="s">
        <v>102</v>
      </c>
      <c r="H57" s="30" t="s">
        <v>102</v>
      </c>
      <c r="I57" s="45">
        <v>0</v>
      </c>
      <c r="J57" s="33"/>
    </row>
    <row r="58" spans="2:10" x14ac:dyDescent="0.25">
      <c r="B58" s="29"/>
      <c r="C58" s="27"/>
      <c r="D58" s="31" t="s">
        <v>102</v>
      </c>
      <c r="E58" s="31" t="s">
        <v>102</v>
      </c>
      <c r="F58" s="30" t="s">
        <v>102</v>
      </c>
      <c r="G58" s="30" t="s">
        <v>102</v>
      </c>
      <c r="H58" s="30" t="s">
        <v>102</v>
      </c>
      <c r="I58" s="45">
        <v>0</v>
      </c>
      <c r="J58" s="33"/>
    </row>
    <row r="59" spans="2:10" x14ac:dyDescent="0.25">
      <c r="B59" s="29"/>
      <c r="C59" s="27"/>
      <c r="D59" s="31" t="s">
        <v>102</v>
      </c>
      <c r="E59" s="31" t="s">
        <v>102</v>
      </c>
      <c r="F59" s="30" t="s">
        <v>102</v>
      </c>
      <c r="G59" s="30" t="s">
        <v>102</v>
      </c>
      <c r="H59" s="30" t="s">
        <v>102</v>
      </c>
      <c r="I59" s="45">
        <v>0</v>
      </c>
      <c r="J59" s="33"/>
    </row>
    <row r="60" spans="2:10" x14ac:dyDescent="0.25">
      <c r="B60" s="29"/>
      <c r="C60" s="27"/>
      <c r="D60" s="31" t="s">
        <v>102</v>
      </c>
      <c r="E60" s="31" t="s">
        <v>102</v>
      </c>
      <c r="F60" s="30" t="s">
        <v>102</v>
      </c>
      <c r="G60" s="30" t="s">
        <v>102</v>
      </c>
      <c r="H60" s="30" t="s">
        <v>102</v>
      </c>
      <c r="I60" s="45">
        <v>0</v>
      </c>
      <c r="J60" s="33"/>
    </row>
    <row r="61" spans="2:10" x14ac:dyDescent="0.25">
      <c r="B61" s="29"/>
      <c r="C61" s="27"/>
      <c r="D61" s="31" t="s">
        <v>102</v>
      </c>
      <c r="E61" s="31" t="s">
        <v>102</v>
      </c>
      <c r="F61" s="30" t="s">
        <v>102</v>
      </c>
      <c r="G61" s="30" t="s">
        <v>102</v>
      </c>
      <c r="H61" s="30" t="s">
        <v>102</v>
      </c>
      <c r="I61" s="45">
        <v>0</v>
      </c>
      <c r="J61" s="33"/>
    </row>
    <row r="62" spans="2:10" x14ac:dyDescent="0.25">
      <c r="B62" s="29"/>
      <c r="C62" s="27"/>
      <c r="D62" s="31" t="s">
        <v>102</v>
      </c>
      <c r="E62" s="31" t="s">
        <v>102</v>
      </c>
      <c r="F62" s="30" t="s">
        <v>102</v>
      </c>
      <c r="G62" s="30" t="s">
        <v>102</v>
      </c>
      <c r="H62" s="30" t="s">
        <v>102</v>
      </c>
      <c r="I62" s="45">
        <v>0</v>
      </c>
      <c r="J62" s="33"/>
    </row>
    <row r="63" spans="2:10" x14ac:dyDescent="0.25">
      <c r="B63" s="29"/>
      <c r="C63" s="27"/>
      <c r="D63" s="31" t="s">
        <v>102</v>
      </c>
      <c r="E63" s="31" t="s">
        <v>102</v>
      </c>
      <c r="F63" s="30" t="s">
        <v>102</v>
      </c>
      <c r="G63" s="30" t="s">
        <v>102</v>
      </c>
      <c r="H63" s="30" t="s">
        <v>102</v>
      </c>
      <c r="I63" s="45">
        <v>0</v>
      </c>
      <c r="J63" s="33"/>
    </row>
    <row r="64" spans="2:10" x14ac:dyDescent="0.25">
      <c r="B64" s="29"/>
      <c r="C64" s="27"/>
      <c r="D64" s="31" t="s">
        <v>102</v>
      </c>
      <c r="E64" s="31" t="s">
        <v>102</v>
      </c>
      <c r="F64" s="30" t="s">
        <v>102</v>
      </c>
      <c r="G64" s="30" t="s">
        <v>102</v>
      </c>
      <c r="H64" s="30" t="s">
        <v>102</v>
      </c>
      <c r="I64" s="45">
        <v>0</v>
      </c>
      <c r="J64" s="33"/>
    </row>
    <row r="65" spans="2:10" x14ac:dyDescent="0.25">
      <c r="B65" s="29"/>
      <c r="C65" s="27"/>
      <c r="D65" s="31" t="s">
        <v>102</v>
      </c>
      <c r="E65" s="31" t="s">
        <v>102</v>
      </c>
      <c r="F65" s="30" t="s">
        <v>102</v>
      </c>
      <c r="G65" s="30" t="s">
        <v>102</v>
      </c>
      <c r="H65" s="30" t="s">
        <v>102</v>
      </c>
      <c r="I65" s="45">
        <v>0</v>
      </c>
      <c r="J65" s="33"/>
    </row>
    <row r="66" spans="2:10" x14ac:dyDescent="0.25">
      <c r="B66" s="29"/>
      <c r="C66" s="27"/>
      <c r="D66" s="31" t="s">
        <v>102</v>
      </c>
      <c r="E66" s="31" t="s">
        <v>102</v>
      </c>
      <c r="F66" s="30" t="s">
        <v>102</v>
      </c>
      <c r="G66" s="30" t="s">
        <v>102</v>
      </c>
      <c r="H66" s="30" t="s">
        <v>102</v>
      </c>
      <c r="I66" s="45">
        <v>0</v>
      </c>
      <c r="J66" s="33"/>
    </row>
    <row r="67" spans="2:10" x14ac:dyDescent="0.25">
      <c r="B67" s="29"/>
      <c r="C67" s="27"/>
      <c r="D67" s="31" t="s">
        <v>102</v>
      </c>
      <c r="E67" s="31" t="s">
        <v>102</v>
      </c>
      <c r="F67" s="30" t="s">
        <v>102</v>
      </c>
      <c r="G67" s="30" t="s">
        <v>102</v>
      </c>
      <c r="H67" s="30" t="s">
        <v>102</v>
      </c>
      <c r="I67" s="45">
        <v>0</v>
      </c>
      <c r="J67" s="33"/>
    </row>
    <row r="68" spans="2:10" x14ac:dyDescent="0.25">
      <c r="B68" s="29"/>
      <c r="C68" s="27"/>
      <c r="D68" s="31" t="s">
        <v>102</v>
      </c>
      <c r="E68" s="31" t="s">
        <v>102</v>
      </c>
      <c r="F68" s="30" t="s">
        <v>102</v>
      </c>
      <c r="G68" s="30" t="s">
        <v>102</v>
      </c>
      <c r="H68" s="30" t="s">
        <v>102</v>
      </c>
      <c r="I68" s="45">
        <v>0</v>
      </c>
      <c r="J68" s="33"/>
    </row>
    <row r="69" spans="2:10" x14ac:dyDescent="0.25">
      <c r="B69" s="29"/>
      <c r="C69" s="27"/>
      <c r="D69" s="31" t="s">
        <v>102</v>
      </c>
      <c r="E69" s="31" t="s">
        <v>102</v>
      </c>
      <c r="F69" s="30" t="s">
        <v>102</v>
      </c>
      <c r="G69" s="30" t="s">
        <v>102</v>
      </c>
      <c r="H69" s="30" t="s">
        <v>102</v>
      </c>
      <c r="I69" s="45">
        <v>0</v>
      </c>
      <c r="J69" s="33"/>
    </row>
    <row r="70" spans="2:10" x14ac:dyDescent="0.25">
      <c r="B70" s="29"/>
      <c r="C70" s="27"/>
      <c r="D70" s="31" t="s">
        <v>102</v>
      </c>
      <c r="E70" s="31" t="s">
        <v>102</v>
      </c>
      <c r="F70" s="30" t="s">
        <v>102</v>
      </c>
      <c r="G70" s="30" t="s">
        <v>102</v>
      </c>
      <c r="H70" s="30" t="s">
        <v>102</v>
      </c>
      <c r="I70" s="45">
        <v>0</v>
      </c>
      <c r="J70" s="33"/>
    </row>
    <row r="71" spans="2:10" x14ac:dyDescent="0.25">
      <c r="B71" s="29"/>
      <c r="C71" s="27"/>
      <c r="D71" s="31" t="s">
        <v>102</v>
      </c>
      <c r="E71" s="31" t="s">
        <v>102</v>
      </c>
      <c r="F71" s="30" t="s">
        <v>102</v>
      </c>
      <c r="G71" s="30" t="s">
        <v>102</v>
      </c>
      <c r="H71" s="30" t="s">
        <v>102</v>
      </c>
      <c r="I71" s="45">
        <v>0</v>
      </c>
      <c r="J71" s="33"/>
    </row>
    <row r="72" spans="2:10" x14ac:dyDescent="0.25">
      <c r="B72" s="29"/>
      <c r="C72" s="27"/>
      <c r="D72" s="31" t="s">
        <v>102</v>
      </c>
      <c r="E72" s="31" t="s">
        <v>102</v>
      </c>
      <c r="F72" s="30" t="s">
        <v>102</v>
      </c>
      <c r="G72" s="30" t="s">
        <v>102</v>
      </c>
      <c r="H72" s="30" t="s">
        <v>102</v>
      </c>
      <c r="I72" s="45">
        <v>0</v>
      </c>
      <c r="J72" s="33"/>
    </row>
    <row r="73" spans="2:10" x14ac:dyDescent="0.25">
      <c r="B73" s="29"/>
      <c r="C73" s="27"/>
      <c r="D73" s="31" t="s">
        <v>102</v>
      </c>
      <c r="E73" s="31" t="s">
        <v>102</v>
      </c>
      <c r="F73" s="30" t="s">
        <v>102</v>
      </c>
      <c r="G73" s="30" t="s">
        <v>102</v>
      </c>
      <c r="H73" s="30" t="s">
        <v>102</v>
      </c>
      <c r="I73" s="45">
        <v>0</v>
      </c>
      <c r="J73" s="33"/>
    </row>
    <row r="74" spans="2:10" x14ac:dyDescent="0.25">
      <c r="B74" s="29"/>
      <c r="C74" s="27"/>
      <c r="D74" s="31" t="s">
        <v>102</v>
      </c>
      <c r="E74" s="31" t="s">
        <v>102</v>
      </c>
      <c r="F74" s="30" t="s">
        <v>102</v>
      </c>
      <c r="G74" s="30" t="s">
        <v>102</v>
      </c>
      <c r="H74" s="30" t="s">
        <v>102</v>
      </c>
      <c r="I74" s="45">
        <v>0</v>
      </c>
      <c r="J74" s="33"/>
    </row>
    <row r="75" spans="2:10" x14ac:dyDescent="0.25">
      <c r="B75" s="29"/>
      <c r="C75" s="27"/>
      <c r="D75" s="31" t="s">
        <v>102</v>
      </c>
      <c r="E75" s="31" t="s">
        <v>102</v>
      </c>
      <c r="F75" s="30" t="s">
        <v>102</v>
      </c>
      <c r="G75" s="30" t="s">
        <v>102</v>
      </c>
      <c r="H75" s="30" t="s">
        <v>102</v>
      </c>
      <c r="I75" s="45">
        <v>0</v>
      </c>
      <c r="J75" s="33"/>
    </row>
    <row r="76" spans="2:10" x14ac:dyDescent="0.25">
      <c r="B76" s="29"/>
      <c r="C76" s="27"/>
      <c r="D76" s="31" t="s">
        <v>102</v>
      </c>
      <c r="E76" s="31" t="s">
        <v>102</v>
      </c>
      <c r="F76" s="30" t="s">
        <v>102</v>
      </c>
      <c r="G76" s="30" t="s">
        <v>102</v>
      </c>
      <c r="H76" s="30" t="s">
        <v>102</v>
      </c>
      <c r="I76" s="45">
        <v>0</v>
      </c>
      <c r="J76" s="33"/>
    </row>
    <row r="77" spans="2:10" x14ac:dyDescent="0.25">
      <c r="B77" s="29"/>
      <c r="C77" s="27"/>
      <c r="D77" s="31" t="s">
        <v>102</v>
      </c>
      <c r="E77" s="31" t="s">
        <v>102</v>
      </c>
      <c r="F77" s="30" t="s">
        <v>102</v>
      </c>
      <c r="G77" s="30" t="s">
        <v>102</v>
      </c>
      <c r="H77" s="30" t="s">
        <v>102</v>
      </c>
      <c r="I77" s="45">
        <v>0</v>
      </c>
      <c r="J77" s="33"/>
    </row>
    <row r="78" spans="2:10" x14ac:dyDescent="0.25">
      <c r="B78" s="29"/>
      <c r="C78" s="27"/>
      <c r="D78" s="31" t="s">
        <v>102</v>
      </c>
      <c r="E78" s="31" t="s">
        <v>102</v>
      </c>
      <c r="F78" s="30" t="s">
        <v>102</v>
      </c>
      <c r="G78" s="30" t="s">
        <v>102</v>
      </c>
      <c r="H78" s="30" t="s">
        <v>102</v>
      </c>
      <c r="I78" s="45">
        <v>0</v>
      </c>
      <c r="J78" s="33"/>
    </row>
    <row r="79" spans="2:10" x14ac:dyDescent="0.25">
      <c r="B79" s="29"/>
      <c r="C79" s="27"/>
      <c r="D79" s="31" t="s">
        <v>102</v>
      </c>
      <c r="E79" s="31" t="s">
        <v>102</v>
      </c>
      <c r="F79" s="30" t="s">
        <v>102</v>
      </c>
      <c r="G79" s="30" t="s">
        <v>102</v>
      </c>
      <c r="H79" s="30" t="s">
        <v>102</v>
      </c>
      <c r="I79" s="45">
        <v>0</v>
      </c>
      <c r="J79" s="33"/>
    </row>
    <row r="80" spans="2:10" x14ac:dyDescent="0.25">
      <c r="B80" s="29"/>
      <c r="C80" s="27"/>
      <c r="D80" s="31" t="s">
        <v>102</v>
      </c>
      <c r="E80" s="31" t="s">
        <v>102</v>
      </c>
      <c r="F80" s="30" t="s">
        <v>102</v>
      </c>
      <c r="G80" s="30" t="s">
        <v>102</v>
      </c>
      <c r="H80" s="30" t="s">
        <v>102</v>
      </c>
      <c r="I80" s="45">
        <v>0</v>
      </c>
      <c r="J80" s="33"/>
    </row>
    <row r="81" spans="2:10" x14ac:dyDescent="0.25">
      <c r="B81" s="29"/>
      <c r="C81" s="27"/>
      <c r="D81" s="31" t="s">
        <v>102</v>
      </c>
      <c r="E81" s="31" t="s">
        <v>102</v>
      </c>
      <c r="F81" s="30" t="s">
        <v>102</v>
      </c>
      <c r="G81" s="30" t="s">
        <v>102</v>
      </c>
      <c r="H81" s="30" t="s">
        <v>102</v>
      </c>
      <c r="I81" s="45">
        <v>0</v>
      </c>
      <c r="J81" s="33"/>
    </row>
    <row r="82" spans="2:10" x14ac:dyDescent="0.25">
      <c r="B82" s="29"/>
      <c r="C82" s="27"/>
      <c r="D82" s="31" t="s">
        <v>102</v>
      </c>
      <c r="E82" s="31" t="s">
        <v>102</v>
      </c>
      <c r="F82" s="30" t="s">
        <v>102</v>
      </c>
      <c r="G82" s="30" t="s">
        <v>102</v>
      </c>
      <c r="H82" s="30" t="s">
        <v>102</v>
      </c>
      <c r="I82" s="45">
        <v>0</v>
      </c>
      <c r="J82" s="33"/>
    </row>
    <row r="83" spans="2:10" x14ac:dyDescent="0.25">
      <c r="B83" s="29"/>
      <c r="C83" s="27"/>
      <c r="D83" s="31" t="s">
        <v>102</v>
      </c>
      <c r="E83" s="31" t="s">
        <v>102</v>
      </c>
      <c r="F83" s="30" t="s">
        <v>102</v>
      </c>
      <c r="G83" s="30" t="s">
        <v>102</v>
      </c>
      <c r="H83" s="30" t="s">
        <v>102</v>
      </c>
      <c r="I83" s="45">
        <v>0</v>
      </c>
      <c r="J83" s="33"/>
    </row>
    <row r="84" spans="2:10" x14ac:dyDescent="0.25">
      <c r="B84" s="29"/>
      <c r="C84" s="27"/>
      <c r="D84" s="31" t="s">
        <v>102</v>
      </c>
      <c r="E84" s="31" t="s">
        <v>102</v>
      </c>
      <c r="F84" s="30" t="s">
        <v>102</v>
      </c>
      <c r="G84" s="30" t="s">
        <v>102</v>
      </c>
      <c r="H84" s="30" t="s">
        <v>102</v>
      </c>
      <c r="I84" s="45">
        <v>0</v>
      </c>
      <c r="J84" s="33"/>
    </row>
    <row r="85" spans="2:10" x14ac:dyDescent="0.25">
      <c r="B85" s="29"/>
      <c r="C85" s="27"/>
      <c r="D85" s="31" t="s">
        <v>102</v>
      </c>
      <c r="E85" s="31" t="s">
        <v>102</v>
      </c>
      <c r="F85" s="30" t="s">
        <v>102</v>
      </c>
      <c r="G85" s="30" t="s">
        <v>102</v>
      </c>
      <c r="H85" s="30" t="s">
        <v>102</v>
      </c>
      <c r="I85" s="45">
        <v>0</v>
      </c>
      <c r="J85" s="33"/>
    </row>
    <row r="86" spans="2:10" x14ac:dyDescent="0.25">
      <c r="B86" s="29"/>
      <c r="C86" s="27"/>
      <c r="D86" s="31" t="s">
        <v>102</v>
      </c>
      <c r="E86" s="31" t="s">
        <v>102</v>
      </c>
      <c r="F86" s="30" t="s">
        <v>102</v>
      </c>
      <c r="G86" s="30" t="s">
        <v>102</v>
      </c>
      <c r="H86" s="30" t="s">
        <v>102</v>
      </c>
      <c r="I86" s="45">
        <v>0</v>
      </c>
      <c r="J86" s="33"/>
    </row>
    <row r="87" spans="2:10" x14ac:dyDescent="0.25">
      <c r="B87" s="29"/>
      <c r="C87" s="27"/>
      <c r="D87" s="31" t="s">
        <v>102</v>
      </c>
      <c r="E87" s="31" t="s">
        <v>102</v>
      </c>
      <c r="F87" s="30" t="s">
        <v>102</v>
      </c>
      <c r="G87" s="30" t="s">
        <v>102</v>
      </c>
      <c r="H87" s="30" t="s">
        <v>102</v>
      </c>
      <c r="I87" s="45">
        <v>0</v>
      </c>
      <c r="J87" s="33"/>
    </row>
    <row r="88" spans="2:10" x14ac:dyDescent="0.25">
      <c r="B88" s="29"/>
      <c r="C88" s="27"/>
      <c r="D88" s="31" t="s">
        <v>102</v>
      </c>
      <c r="E88" s="31" t="s">
        <v>102</v>
      </c>
      <c r="F88" s="30" t="s">
        <v>102</v>
      </c>
      <c r="G88" s="30" t="s">
        <v>102</v>
      </c>
      <c r="H88" s="30" t="s">
        <v>102</v>
      </c>
      <c r="I88" s="45">
        <v>0</v>
      </c>
      <c r="J88" s="33"/>
    </row>
    <row r="89" spans="2:10" x14ac:dyDescent="0.25">
      <c r="B89" s="29"/>
      <c r="C89" s="27"/>
      <c r="D89" s="31" t="s">
        <v>102</v>
      </c>
      <c r="E89" s="31" t="s">
        <v>102</v>
      </c>
      <c r="F89" s="30" t="s">
        <v>102</v>
      </c>
      <c r="G89" s="30" t="s">
        <v>102</v>
      </c>
      <c r="H89" s="30" t="s">
        <v>102</v>
      </c>
      <c r="I89" s="45">
        <v>0</v>
      </c>
      <c r="J89" s="33"/>
    </row>
    <row r="90" spans="2:10" x14ac:dyDescent="0.25">
      <c r="B90" s="29"/>
      <c r="C90" s="27"/>
      <c r="D90" s="31" t="s">
        <v>102</v>
      </c>
      <c r="E90" s="31" t="s">
        <v>102</v>
      </c>
      <c r="F90" s="30" t="s">
        <v>102</v>
      </c>
      <c r="G90" s="30" t="s">
        <v>102</v>
      </c>
      <c r="H90" s="30" t="s">
        <v>102</v>
      </c>
      <c r="I90" s="45">
        <v>0</v>
      </c>
      <c r="J90" s="33"/>
    </row>
    <row r="91" spans="2:10" x14ac:dyDescent="0.25">
      <c r="B91" s="29"/>
      <c r="C91" s="27"/>
      <c r="D91" s="31" t="s">
        <v>102</v>
      </c>
      <c r="E91" s="31" t="s">
        <v>102</v>
      </c>
      <c r="F91" s="30" t="s">
        <v>102</v>
      </c>
      <c r="G91" s="30" t="s">
        <v>102</v>
      </c>
      <c r="H91" s="30" t="s">
        <v>102</v>
      </c>
      <c r="I91" s="45">
        <v>0</v>
      </c>
      <c r="J91" s="33"/>
    </row>
    <row r="92" spans="2:10" x14ac:dyDescent="0.25">
      <c r="B92" s="29"/>
      <c r="C92" s="27"/>
      <c r="D92" s="31" t="s">
        <v>102</v>
      </c>
      <c r="E92" s="31" t="s">
        <v>102</v>
      </c>
      <c r="F92" s="30" t="s">
        <v>102</v>
      </c>
      <c r="G92" s="30" t="s">
        <v>102</v>
      </c>
      <c r="H92" s="30" t="s">
        <v>102</v>
      </c>
      <c r="I92" s="45">
        <v>0</v>
      </c>
      <c r="J92" s="33"/>
    </row>
    <row r="93" spans="2:10" x14ac:dyDescent="0.25">
      <c r="B93" s="29"/>
      <c r="C93" s="27"/>
      <c r="D93" s="31" t="s">
        <v>102</v>
      </c>
      <c r="E93" s="31" t="s">
        <v>102</v>
      </c>
      <c r="F93" s="30" t="s">
        <v>102</v>
      </c>
      <c r="G93" s="30" t="s">
        <v>102</v>
      </c>
      <c r="H93" s="30" t="s">
        <v>102</v>
      </c>
      <c r="I93" s="45">
        <v>0</v>
      </c>
      <c r="J93" s="33"/>
    </row>
    <row r="94" spans="2:10" x14ac:dyDescent="0.25">
      <c r="B94" s="29"/>
      <c r="C94" s="27"/>
      <c r="D94" s="31" t="s">
        <v>102</v>
      </c>
      <c r="E94" s="31" t="s">
        <v>102</v>
      </c>
      <c r="F94" s="30" t="s">
        <v>102</v>
      </c>
      <c r="G94" s="30" t="s">
        <v>102</v>
      </c>
      <c r="H94" s="30" t="s">
        <v>102</v>
      </c>
      <c r="I94" s="45">
        <v>0</v>
      </c>
      <c r="J94" s="33"/>
    </row>
    <row r="95" spans="2:10" x14ac:dyDescent="0.25">
      <c r="B95" s="29"/>
      <c r="C95" s="27"/>
      <c r="D95" s="31" t="s">
        <v>102</v>
      </c>
      <c r="E95" s="31" t="s">
        <v>102</v>
      </c>
      <c r="F95" s="30" t="s">
        <v>102</v>
      </c>
      <c r="G95" s="30" t="s">
        <v>102</v>
      </c>
      <c r="H95" s="30" t="s">
        <v>102</v>
      </c>
      <c r="I95" s="45">
        <v>0</v>
      </c>
      <c r="J95" s="33"/>
    </row>
    <row r="96" spans="2:10" x14ac:dyDescent="0.25">
      <c r="B96" s="29"/>
      <c r="C96" s="27"/>
      <c r="D96" s="31" t="s">
        <v>102</v>
      </c>
      <c r="E96" s="31" t="s">
        <v>102</v>
      </c>
      <c r="F96" s="30" t="s">
        <v>102</v>
      </c>
      <c r="G96" s="30" t="s">
        <v>102</v>
      </c>
      <c r="H96" s="30" t="s">
        <v>102</v>
      </c>
      <c r="I96" s="45">
        <v>0</v>
      </c>
      <c r="J96" s="33"/>
    </row>
    <row r="97" spans="2:10" x14ac:dyDescent="0.25">
      <c r="B97" s="29"/>
      <c r="C97" s="27"/>
      <c r="D97" s="31" t="s">
        <v>102</v>
      </c>
      <c r="E97" s="31" t="s">
        <v>102</v>
      </c>
      <c r="F97" s="30" t="s">
        <v>102</v>
      </c>
      <c r="G97" s="30" t="s">
        <v>102</v>
      </c>
      <c r="H97" s="30" t="s">
        <v>102</v>
      </c>
      <c r="I97" s="45">
        <v>0</v>
      </c>
      <c r="J97" s="33"/>
    </row>
    <row r="98" spans="2:10" x14ac:dyDescent="0.25">
      <c r="B98" s="29"/>
      <c r="C98" s="27"/>
      <c r="D98" s="31" t="s">
        <v>102</v>
      </c>
      <c r="E98" s="31" t="s">
        <v>102</v>
      </c>
      <c r="F98" s="30" t="s">
        <v>102</v>
      </c>
      <c r="G98" s="30" t="s">
        <v>102</v>
      </c>
      <c r="H98" s="30" t="s">
        <v>102</v>
      </c>
      <c r="I98" s="45">
        <v>0</v>
      </c>
      <c r="J98" s="33"/>
    </row>
    <row r="99" spans="2:10" x14ac:dyDescent="0.25">
      <c r="B99" s="29"/>
      <c r="C99" s="27"/>
      <c r="D99" s="31" t="s">
        <v>102</v>
      </c>
      <c r="E99" s="31" t="s">
        <v>102</v>
      </c>
      <c r="F99" s="30" t="s">
        <v>102</v>
      </c>
      <c r="G99" s="30" t="s">
        <v>102</v>
      </c>
      <c r="H99" s="30" t="s">
        <v>102</v>
      </c>
      <c r="I99" s="45">
        <v>0</v>
      </c>
      <c r="J99" s="33"/>
    </row>
    <row r="100" spans="2:10" x14ac:dyDescent="0.25">
      <c r="B100" s="29"/>
      <c r="C100" s="27"/>
      <c r="D100" s="31" t="s">
        <v>102</v>
      </c>
      <c r="E100" s="31" t="s">
        <v>102</v>
      </c>
      <c r="F100" s="30" t="s">
        <v>102</v>
      </c>
      <c r="G100" s="30" t="s">
        <v>102</v>
      </c>
      <c r="H100" s="30" t="s">
        <v>102</v>
      </c>
      <c r="I100" s="45">
        <v>0</v>
      </c>
      <c r="J100" s="33"/>
    </row>
    <row r="101" spans="2:10" x14ac:dyDescent="0.25">
      <c r="B101" s="29"/>
      <c r="C101" s="27"/>
      <c r="D101" s="31" t="s">
        <v>102</v>
      </c>
      <c r="E101" s="31" t="s">
        <v>102</v>
      </c>
      <c r="F101" s="30" t="s">
        <v>102</v>
      </c>
      <c r="G101" s="30" t="s">
        <v>102</v>
      </c>
      <c r="H101" s="30" t="s">
        <v>102</v>
      </c>
      <c r="I101" s="45">
        <v>0</v>
      </c>
      <c r="J101" s="33"/>
    </row>
    <row r="102" spans="2:10" x14ac:dyDescent="0.25">
      <c r="B102" s="29"/>
      <c r="C102" s="27"/>
      <c r="D102" s="31" t="s">
        <v>102</v>
      </c>
      <c r="E102" s="31" t="s">
        <v>102</v>
      </c>
      <c r="F102" s="30" t="s">
        <v>102</v>
      </c>
      <c r="G102" s="30" t="s">
        <v>102</v>
      </c>
      <c r="H102" s="30" t="s">
        <v>102</v>
      </c>
      <c r="I102" s="45">
        <v>0</v>
      </c>
      <c r="J102" s="33"/>
    </row>
    <row r="103" spans="2:10" x14ac:dyDescent="0.25">
      <c r="B103" s="29"/>
      <c r="C103" s="27"/>
      <c r="D103" s="31" t="s">
        <v>102</v>
      </c>
      <c r="E103" s="31" t="s">
        <v>102</v>
      </c>
      <c r="F103" s="30" t="s">
        <v>102</v>
      </c>
      <c r="G103" s="30" t="s">
        <v>102</v>
      </c>
      <c r="H103" s="30" t="s">
        <v>102</v>
      </c>
      <c r="I103" s="45">
        <v>0</v>
      </c>
      <c r="J103" s="33"/>
    </row>
    <row r="104" spans="2:10" x14ac:dyDescent="0.25">
      <c r="B104" s="29"/>
      <c r="C104" s="27"/>
      <c r="D104" s="31" t="s">
        <v>102</v>
      </c>
      <c r="E104" s="31" t="s">
        <v>102</v>
      </c>
      <c r="F104" s="30" t="s">
        <v>102</v>
      </c>
      <c r="G104" s="30" t="s">
        <v>102</v>
      </c>
      <c r="H104" s="30" t="s">
        <v>102</v>
      </c>
      <c r="I104" s="45">
        <v>0</v>
      </c>
      <c r="J104" s="33"/>
    </row>
    <row r="105" spans="2:10" x14ac:dyDescent="0.25">
      <c r="B105" s="29"/>
      <c r="C105" s="27"/>
      <c r="D105" s="31" t="s">
        <v>102</v>
      </c>
      <c r="E105" s="31" t="s">
        <v>102</v>
      </c>
      <c r="F105" s="30" t="s">
        <v>102</v>
      </c>
      <c r="G105" s="30" t="s">
        <v>102</v>
      </c>
      <c r="H105" s="30" t="s">
        <v>102</v>
      </c>
      <c r="I105" s="45">
        <v>0</v>
      </c>
      <c r="J105" s="33"/>
    </row>
    <row r="106" spans="2:10" x14ac:dyDescent="0.25">
      <c r="B106" s="29"/>
      <c r="C106" s="27"/>
      <c r="D106" s="31" t="s">
        <v>102</v>
      </c>
      <c r="E106" s="31" t="s">
        <v>102</v>
      </c>
      <c r="F106" s="30" t="s">
        <v>102</v>
      </c>
      <c r="G106" s="30" t="s">
        <v>102</v>
      </c>
      <c r="H106" s="30" t="s">
        <v>102</v>
      </c>
      <c r="I106" s="45">
        <v>0</v>
      </c>
      <c r="J106" s="33"/>
    </row>
    <row r="107" spans="2:10" x14ac:dyDescent="0.25">
      <c r="B107" s="29"/>
      <c r="C107" s="27"/>
      <c r="D107" s="31" t="s">
        <v>102</v>
      </c>
      <c r="E107" s="31" t="s">
        <v>102</v>
      </c>
      <c r="F107" s="30" t="s">
        <v>102</v>
      </c>
      <c r="G107" s="30" t="s">
        <v>102</v>
      </c>
      <c r="H107" s="30" t="s">
        <v>102</v>
      </c>
      <c r="I107" s="45">
        <v>0</v>
      </c>
      <c r="J107" s="33"/>
    </row>
    <row r="108" spans="2:10" x14ac:dyDescent="0.25">
      <c r="B108" s="29"/>
      <c r="C108" s="27"/>
      <c r="D108" s="31" t="s">
        <v>102</v>
      </c>
      <c r="E108" s="31" t="s">
        <v>102</v>
      </c>
      <c r="F108" s="30" t="s">
        <v>102</v>
      </c>
      <c r="G108" s="30" t="s">
        <v>102</v>
      </c>
      <c r="H108" s="30" t="s">
        <v>102</v>
      </c>
      <c r="I108" s="45">
        <v>0</v>
      </c>
      <c r="J108" s="33"/>
    </row>
    <row r="109" spans="2:10" x14ac:dyDescent="0.25">
      <c r="B109" s="29"/>
      <c r="C109" s="27"/>
      <c r="D109" s="31" t="s">
        <v>102</v>
      </c>
      <c r="E109" s="31" t="s">
        <v>102</v>
      </c>
      <c r="F109" s="30" t="s">
        <v>102</v>
      </c>
      <c r="G109" s="30" t="s">
        <v>102</v>
      </c>
      <c r="H109" s="30" t="s">
        <v>102</v>
      </c>
      <c r="I109" s="45">
        <v>0</v>
      </c>
      <c r="J109" s="33"/>
    </row>
    <row r="110" spans="2:10" x14ac:dyDescent="0.25">
      <c r="B110" s="29"/>
      <c r="C110" s="27"/>
      <c r="D110" s="31" t="s">
        <v>102</v>
      </c>
      <c r="E110" s="31" t="s">
        <v>102</v>
      </c>
      <c r="F110" s="30" t="s">
        <v>102</v>
      </c>
      <c r="G110" s="30" t="s">
        <v>102</v>
      </c>
      <c r="H110" s="30" t="s">
        <v>102</v>
      </c>
      <c r="I110" s="45">
        <v>0</v>
      </c>
      <c r="J110" s="33"/>
    </row>
    <row r="111" spans="2:10" x14ac:dyDescent="0.25">
      <c r="B111" s="29"/>
      <c r="C111" s="27"/>
      <c r="D111" s="31" t="s">
        <v>102</v>
      </c>
      <c r="E111" s="31" t="s">
        <v>102</v>
      </c>
      <c r="F111" s="30" t="s">
        <v>102</v>
      </c>
      <c r="G111" s="30" t="s">
        <v>102</v>
      </c>
      <c r="H111" s="30" t="s">
        <v>102</v>
      </c>
      <c r="I111" s="45">
        <v>0</v>
      </c>
      <c r="J111" s="33"/>
    </row>
    <row r="112" spans="2:10" x14ac:dyDescent="0.25">
      <c r="B112" s="29"/>
      <c r="C112" s="27"/>
      <c r="D112" s="31" t="s">
        <v>102</v>
      </c>
      <c r="E112" s="31" t="s">
        <v>102</v>
      </c>
      <c r="F112" s="30" t="s">
        <v>102</v>
      </c>
      <c r="G112" s="30" t="s">
        <v>102</v>
      </c>
      <c r="H112" s="30" t="s">
        <v>102</v>
      </c>
      <c r="I112" s="45">
        <v>0</v>
      </c>
      <c r="J112" s="33"/>
    </row>
    <row r="113" spans="2:10" x14ac:dyDescent="0.25">
      <c r="B113" s="29"/>
      <c r="C113" s="27"/>
      <c r="D113" s="31" t="s">
        <v>102</v>
      </c>
      <c r="E113" s="31" t="s">
        <v>102</v>
      </c>
      <c r="F113" s="30" t="s">
        <v>102</v>
      </c>
      <c r="G113" s="30" t="s">
        <v>102</v>
      </c>
      <c r="H113" s="30" t="s">
        <v>102</v>
      </c>
      <c r="I113" s="45">
        <v>0</v>
      </c>
      <c r="J113" s="33"/>
    </row>
    <row r="114" spans="2:10" x14ac:dyDescent="0.25">
      <c r="B114" s="29"/>
      <c r="C114" s="27"/>
      <c r="D114" s="31" t="s">
        <v>102</v>
      </c>
      <c r="E114" s="31" t="s">
        <v>102</v>
      </c>
      <c r="F114" s="30" t="s">
        <v>102</v>
      </c>
      <c r="G114" s="30" t="s">
        <v>102</v>
      </c>
      <c r="H114" s="30" t="s">
        <v>102</v>
      </c>
      <c r="I114" s="45">
        <v>0</v>
      </c>
      <c r="J114" s="33"/>
    </row>
    <row r="115" spans="2:10" x14ac:dyDescent="0.25">
      <c r="B115" s="29"/>
      <c r="C115" s="27"/>
      <c r="D115" s="31" t="s">
        <v>102</v>
      </c>
      <c r="E115" s="31" t="s">
        <v>102</v>
      </c>
      <c r="F115" s="30" t="s">
        <v>102</v>
      </c>
      <c r="G115" s="30" t="s">
        <v>102</v>
      </c>
      <c r="H115" s="30" t="s">
        <v>102</v>
      </c>
      <c r="I115" s="45">
        <v>0</v>
      </c>
      <c r="J115" s="33"/>
    </row>
    <row r="116" spans="2:10" x14ac:dyDescent="0.25">
      <c r="B116" s="29"/>
      <c r="C116" s="27"/>
      <c r="D116" s="31" t="s">
        <v>102</v>
      </c>
      <c r="E116" s="31" t="s">
        <v>102</v>
      </c>
      <c r="F116" s="30" t="s">
        <v>102</v>
      </c>
      <c r="G116" s="30" t="s">
        <v>102</v>
      </c>
      <c r="H116" s="30" t="s">
        <v>102</v>
      </c>
      <c r="I116" s="45">
        <v>0</v>
      </c>
      <c r="J116" s="33"/>
    </row>
    <row r="117" spans="2:10" x14ac:dyDescent="0.25">
      <c r="B117" s="29"/>
      <c r="C117" s="27"/>
      <c r="D117" s="31" t="s">
        <v>102</v>
      </c>
      <c r="E117" s="31" t="s">
        <v>102</v>
      </c>
      <c r="F117" s="30" t="s">
        <v>102</v>
      </c>
      <c r="G117" s="30" t="s">
        <v>102</v>
      </c>
      <c r="H117" s="30" t="s">
        <v>102</v>
      </c>
      <c r="I117" s="45">
        <v>0</v>
      </c>
      <c r="J117" s="33"/>
    </row>
    <row r="118" spans="2:10" ht="15.75" thickBot="1" x14ac:dyDescent="0.3">
      <c r="B118" s="55"/>
      <c r="C118" s="27"/>
      <c r="D118" s="57" t="s">
        <v>102</v>
      </c>
      <c r="E118" s="57" t="s">
        <v>102</v>
      </c>
      <c r="F118" s="56" t="s">
        <v>102</v>
      </c>
      <c r="G118" s="56" t="s">
        <v>102</v>
      </c>
      <c r="H118" s="56" t="s">
        <v>102</v>
      </c>
      <c r="I118" s="58">
        <v>0</v>
      </c>
      <c r="J118" s="59"/>
    </row>
    <row r="119" spans="2:10" x14ac:dyDescent="0.25">
      <c r="B119" s="9"/>
      <c r="C119" s="9"/>
      <c r="D119" s="9"/>
      <c r="E119" s="9"/>
      <c r="F119" s="9"/>
      <c r="G119" s="9"/>
      <c r="H119" s="9"/>
      <c r="I119" s="9"/>
      <c r="J119" s="9"/>
    </row>
    <row r="120" spans="2:10" x14ac:dyDescent="0.25">
      <c r="B120" s="46" t="s">
        <v>229</v>
      </c>
      <c r="C120" s="9"/>
      <c r="D120" s="9"/>
      <c r="E120" s="9"/>
      <c r="F120" s="9"/>
      <c r="G120" s="9"/>
      <c r="H120" s="9"/>
      <c r="I120" s="9"/>
      <c r="J120" s="9"/>
    </row>
    <row r="121" spans="2:10" x14ac:dyDescent="0.25">
      <c r="C121" s="9"/>
      <c r="D121" s="9"/>
      <c r="E121" s="9"/>
      <c r="F121" s="9"/>
      <c r="G121" s="9"/>
      <c r="H121" s="9"/>
      <c r="I121" s="9"/>
      <c r="J121" s="9"/>
    </row>
    <row r="122" spans="2:10" x14ac:dyDescent="0.25">
      <c r="B122" s="9"/>
      <c r="C122" s="9"/>
      <c r="D122" s="9"/>
      <c r="E122" s="9"/>
      <c r="F122" s="9"/>
      <c r="G122" s="9"/>
      <c r="H122" s="9"/>
      <c r="I122" s="9"/>
      <c r="J122" s="9"/>
    </row>
    <row r="123" spans="2:10" x14ac:dyDescent="0.25">
      <c r="B123" s="9"/>
      <c r="C123" s="9"/>
      <c r="D123" s="9"/>
      <c r="E123" s="9"/>
      <c r="F123" s="9"/>
      <c r="G123" s="9"/>
      <c r="H123" s="9"/>
      <c r="I123" s="9"/>
      <c r="J123" s="9"/>
    </row>
    <row r="124" spans="2:10" x14ac:dyDescent="0.25">
      <c r="B124" s="9"/>
      <c r="C124" s="9"/>
      <c r="D124" s="9"/>
      <c r="E124" s="9"/>
      <c r="F124" s="9"/>
      <c r="G124" s="9"/>
      <c r="H124" s="9"/>
      <c r="I124" s="9"/>
      <c r="J124" s="9"/>
    </row>
  </sheetData>
  <mergeCells count="7">
    <mergeCell ref="B9:C9"/>
    <mergeCell ref="D9:E9"/>
    <mergeCell ref="B1:J1"/>
    <mergeCell ref="B2:J2"/>
    <mergeCell ref="B5:C5"/>
    <mergeCell ref="B7:C7"/>
    <mergeCell ref="D7:E7"/>
  </mergeCells>
  <conditionalFormatting sqref="I22:I118">
    <cfRule type="expression" dxfId="59" priority="2" stopIfTrue="1">
      <formula>(J($I$22&gt;O,#REF!=""))</formula>
    </cfRule>
  </conditionalFormatting>
  <conditionalFormatting sqref="J22:J118">
    <cfRule type="expression" dxfId="58" priority="1" stopIfTrue="1">
      <formula>(J(#REF!&gt;O,#REF!=""))</formula>
    </cfRule>
  </conditionalFormatting>
  <conditionalFormatting sqref="I20">
    <cfRule type="expression" dxfId="57" priority="3" stopIfTrue="1">
      <formula>(AND(#REF!&lt;&gt;#REF!,#REF!,""))</formula>
    </cfRule>
  </conditionalFormatting>
  <conditionalFormatting sqref="I18">
    <cfRule type="cellIs" dxfId="56" priority="4" operator="notEqual">
      <formula>#REF!</formula>
    </cfRule>
  </conditionalFormatting>
  <dataValidations count="2">
    <dataValidation type="list" allowBlank="1" showInputMessage="1" showErrorMessage="1" sqref="D5">
      <formula1>"L'Aquila,Chieti,Pescara,Teramo"</formula1>
    </dataValidation>
    <dataValidation type="list" allowBlank="1" showInputMessage="1" showErrorMessage="1" sqref="G22:G118">
      <formula1>"Si,No"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Foglio7!$C$4:$C$8</xm:f>
          </x14:formula1>
          <xm:sqref>C22:C118</xm:sqref>
        </x14:dataValidation>
        <x14:dataValidation type="list" allowBlank="1" showInputMessage="1" showErrorMessage="1">
          <x14:formula1>
            <xm:f>Foglio6!$B$5:$B$28</xm:f>
          </x14:formula1>
          <xm:sqref>D7</xm:sqref>
        </x14:dataValidation>
        <x14:dataValidation type="list" allowBlank="1" showInputMessage="1" showErrorMessage="1">
          <x14:formula1>
            <xm:f>Foglio6!$B$68:$B$70</xm:f>
          </x14:formula1>
          <xm:sqref>H22:H118</xm:sqref>
        </x14:dataValidation>
        <x14:dataValidation type="list" allowBlank="1" showInputMessage="1" showErrorMessage="1">
          <x14:formula1>
            <xm:f>Foglio6!$B$56:$B$64</xm:f>
          </x14:formula1>
          <xm:sqref>E22:E118</xm:sqref>
        </x14:dataValidation>
        <x14:dataValidation type="list" allowBlank="1" showInputMessage="1" showErrorMessage="1">
          <x14:formula1>
            <xm:f>Foglio6!$B$37:$B$50</xm:f>
          </x14:formula1>
          <xm:sqref>D22:D118</xm:sqref>
        </x14:dataValidation>
        <x14:dataValidation type="list" allowBlank="1" showInputMessage="1" showErrorMessage="1">
          <x14:formula1>
            <xm:f>Foglio6!$B$37:$B$54</xm:f>
          </x14:formula1>
          <xm:sqref>H17</xm:sqref>
        </x14:dataValidation>
        <x14:dataValidation type="list" allowBlank="1" showInputMessage="1" showErrorMessage="1">
          <x14:formula1>
            <xm:f>Foglio6!$B$73:$B$116</xm:f>
          </x14:formula1>
          <xm:sqref>F22:F118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0"/>
  <sheetViews>
    <sheetView showGridLines="0" zoomScaleNormal="100" zoomScaleSheetLayoutView="100" workbookViewId="0">
      <selection activeCell="B3" sqref="B3:P3"/>
    </sheetView>
  </sheetViews>
  <sheetFormatPr defaultColWidth="9.140625" defaultRowHeight="15" x14ac:dyDescent="0.25"/>
  <cols>
    <col min="1" max="1" width="1.7109375" style="9" customWidth="1"/>
    <col min="2" max="2" width="27.42578125" style="10" customWidth="1"/>
    <col min="3" max="4" width="13" style="10" customWidth="1"/>
    <col min="5" max="5" width="16.28515625" style="10" customWidth="1"/>
    <col min="6" max="7" width="13" style="10" customWidth="1"/>
    <col min="8" max="8" width="23" style="10" customWidth="1"/>
    <col min="9" max="9" width="13" style="10" customWidth="1"/>
    <col min="10" max="10" width="12.42578125" style="10" customWidth="1"/>
    <col min="11" max="11" width="13" style="10" customWidth="1"/>
    <col min="12" max="12" width="15.7109375" style="10" customWidth="1"/>
    <col min="13" max="13" width="14.85546875" style="10" customWidth="1"/>
    <col min="14" max="14" width="14.42578125" style="10" customWidth="1"/>
    <col min="15" max="15" width="13" style="10" customWidth="1"/>
    <col min="16" max="16" width="38.42578125" style="10" customWidth="1"/>
    <col min="17" max="16384" width="9.140625" style="10"/>
  </cols>
  <sheetData>
    <row r="1" spans="2:16" ht="59.25" customHeight="1" x14ac:dyDescent="0.25">
      <c r="B1" s="108" t="s">
        <v>230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7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7.25" customHeight="1" x14ac:dyDescent="0.25">
      <c r="B3" s="109" t="s">
        <v>257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8" customHeight="1" x14ac:dyDescent="0.2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</row>
    <row r="5" spans="2:16" ht="18" customHeight="1" x14ac:dyDescent="0.25">
      <c r="B5" s="100" t="s">
        <v>103</v>
      </c>
      <c r="C5" s="47"/>
      <c r="D5" s="4"/>
      <c r="E5" s="12"/>
      <c r="F5" s="12"/>
      <c r="G5" s="9"/>
      <c r="H5" s="9"/>
      <c r="I5" s="9"/>
      <c r="J5" s="9"/>
      <c r="K5" s="11"/>
      <c r="L5" s="11"/>
      <c r="M5" s="11"/>
      <c r="N5" s="11"/>
      <c r="O5" s="11"/>
      <c r="P5" s="9"/>
    </row>
    <row r="6" spans="2:16" ht="18" customHeight="1" x14ac:dyDescent="0.25">
      <c r="B6" s="9"/>
      <c r="C6" s="11"/>
      <c r="D6" s="9"/>
      <c r="E6" s="11"/>
      <c r="F6" s="11"/>
      <c r="G6" s="11"/>
      <c r="H6" s="11"/>
      <c r="I6" s="11"/>
      <c r="J6" s="9"/>
      <c r="K6" s="13"/>
      <c r="L6" s="17"/>
      <c r="M6" s="11"/>
      <c r="N6" s="11"/>
      <c r="O6" s="20"/>
      <c r="P6" s="9"/>
    </row>
    <row r="7" spans="2:16" ht="18" customHeight="1" x14ac:dyDescent="0.25">
      <c r="B7" s="100" t="s">
        <v>117</v>
      </c>
      <c r="C7" s="105"/>
      <c r="D7" s="105"/>
      <c r="E7" s="105"/>
      <c r="F7" s="105"/>
      <c r="G7" s="11"/>
      <c r="H7" s="11"/>
      <c r="I7" s="11"/>
      <c r="J7" s="9"/>
      <c r="K7" s="13"/>
      <c r="L7" s="17"/>
      <c r="M7" s="11"/>
      <c r="N7" s="11"/>
      <c r="O7" s="20"/>
      <c r="P7" s="9"/>
    </row>
    <row r="8" spans="2:16" ht="18" customHeight="1" x14ac:dyDescent="0.25">
      <c r="B8" s="9"/>
      <c r="C8" s="11"/>
      <c r="D8" s="11"/>
      <c r="E8" s="11"/>
      <c r="F8" s="11"/>
      <c r="G8" s="11"/>
      <c r="H8" s="11"/>
      <c r="I8" s="11"/>
      <c r="J8" s="9"/>
      <c r="K8" s="13"/>
      <c r="L8" s="17"/>
      <c r="M8" s="11"/>
      <c r="N8" s="11"/>
      <c r="O8" s="20"/>
      <c r="P8" s="9"/>
    </row>
    <row r="9" spans="2:16" ht="18" customHeight="1" x14ac:dyDescent="0.25">
      <c r="B9" s="100" t="s">
        <v>136</v>
      </c>
      <c r="C9" s="104"/>
      <c r="D9" s="105"/>
      <c r="E9" s="105"/>
      <c r="F9" s="105"/>
      <c r="G9" s="105"/>
      <c r="H9" s="11"/>
      <c r="I9" s="11"/>
      <c r="J9" s="9"/>
      <c r="K9" s="13"/>
      <c r="L9" s="17"/>
      <c r="M9" s="11"/>
      <c r="N9" s="11"/>
      <c r="O9" s="20"/>
      <c r="P9" s="9"/>
    </row>
    <row r="10" spans="2:16" ht="16.5" customHeight="1" x14ac:dyDescent="0.25">
      <c r="B10" s="9"/>
      <c r="C10" s="11"/>
      <c r="D10" s="11"/>
      <c r="E10" s="11"/>
      <c r="F10" s="11"/>
      <c r="G10" s="11"/>
      <c r="H10" s="11"/>
      <c r="I10" s="11"/>
      <c r="J10" s="9"/>
      <c r="K10" s="21"/>
      <c r="L10" s="17"/>
      <c r="M10" s="17"/>
      <c r="N10" s="11"/>
      <c r="O10" s="20"/>
      <c r="P10" s="9"/>
    </row>
    <row r="11" spans="2:16" ht="15" customHeight="1" thickBot="1" x14ac:dyDescent="0.3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 s="9"/>
    </row>
    <row r="12" spans="2:16" ht="64.5" customHeight="1" thickBot="1" x14ac:dyDescent="0.3">
      <c r="B12" s="50" t="s">
        <v>114</v>
      </c>
      <c r="C12" s="50" t="s">
        <v>237</v>
      </c>
      <c r="D12" s="50" t="s">
        <v>238</v>
      </c>
      <c r="E12" s="50" t="s">
        <v>239</v>
      </c>
      <c r="F12" s="50" t="s">
        <v>240</v>
      </c>
      <c r="G12" s="97" t="s">
        <v>233</v>
      </c>
      <c r="H12" s="50" t="s">
        <v>232</v>
      </c>
      <c r="I12" s="97" t="s">
        <v>235</v>
      </c>
      <c r="J12" s="50" t="s">
        <v>146</v>
      </c>
      <c r="K12" s="50" t="s">
        <v>147</v>
      </c>
      <c r="L12" s="50" t="s">
        <v>148</v>
      </c>
      <c r="M12" s="97" t="s">
        <v>236</v>
      </c>
      <c r="N12" s="50" t="s">
        <v>241</v>
      </c>
      <c r="O12" s="97" t="s">
        <v>234</v>
      </c>
      <c r="P12" s="51" t="s">
        <v>115</v>
      </c>
    </row>
    <row r="13" spans="2:16" ht="31.5" customHeight="1" x14ac:dyDescent="0.25">
      <c r="B13" s="89" t="s">
        <v>102</v>
      </c>
      <c r="C13" s="64"/>
      <c r="D13" s="64"/>
      <c r="E13" s="64"/>
      <c r="F13" s="64"/>
      <c r="G13" s="65">
        <f>SUM(C13:F13)</f>
        <v>0</v>
      </c>
      <c r="H13" s="66"/>
      <c r="I13" s="65">
        <f>G13-H13</f>
        <v>0</v>
      </c>
      <c r="J13" s="64"/>
      <c r="K13" s="64"/>
      <c r="L13" s="64"/>
      <c r="M13" s="65">
        <f>SUM(J13:L13)</f>
        <v>0</v>
      </c>
      <c r="N13" s="82" t="e">
        <f>M13/I13</f>
        <v>#DIV/0!</v>
      </c>
      <c r="O13" s="67">
        <f>G13+M13</f>
        <v>0</v>
      </c>
      <c r="P13" s="86"/>
    </row>
    <row r="14" spans="2:16" ht="31.5" customHeight="1" x14ac:dyDescent="0.25">
      <c r="B14" s="90" t="s">
        <v>102</v>
      </c>
      <c r="C14" s="68"/>
      <c r="D14" s="68"/>
      <c r="E14" s="68"/>
      <c r="F14" s="68"/>
      <c r="G14" s="69">
        <f t="shared" ref="G14:G18" si="0">SUM(C14:F14)</f>
        <v>0</v>
      </c>
      <c r="H14" s="70"/>
      <c r="I14" s="69">
        <f t="shared" ref="I14:I18" si="1">G14-H14</f>
        <v>0</v>
      </c>
      <c r="J14" s="70"/>
      <c r="K14" s="70"/>
      <c r="L14" s="68"/>
      <c r="M14" s="69">
        <f t="shared" ref="M14:M18" si="2">SUM(J14:L14)</f>
        <v>0</v>
      </c>
      <c r="N14" s="83" t="e">
        <f t="shared" ref="N14:N18" si="3">M14/I14</f>
        <v>#DIV/0!</v>
      </c>
      <c r="O14" s="71">
        <f t="shared" ref="O14:O18" si="4">G14+M14</f>
        <v>0</v>
      </c>
      <c r="P14" s="87"/>
    </row>
    <row r="15" spans="2:16" ht="31.5" customHeight="1" x14ac:dyDescent="0.25">
      <c r="B15" s="90" t="s">
        <v>102</v>
      </c>
      <c r="C15" s="68"/>
      <c r="D15" s="68"/>
      <c r="E15" s="68"/>
      <c r="F15" s="68"/>
      <c r="G15" s="69">
        <f t="shared" si="0"/>
        <v>0</v>
      </c>
      <c r="H15" s="70"/>
      <c r="I15" s="69">
        <f t="shared" si="1"/>
        <v>0</v>
      </c>
      <c r="J15" s="70"/>
      <c r="K15" s="70"/>
      <c r="L15" s="68"/>
      <c r="M15" s="69">
        <f t="shared" si="2"/>
        <v>0</v>
      </c>
      <c r="N15" s="84" t="e">
        <f t="shared" si="3"/>
        <v>#DIV/0!</v>
      </c>
      <c r="O15" s="71">
        <f t="shared" si="4"/>
        <v>0</v>
      </c>
      <c r="P15" s="87"/>
    </row>
    <row r="16" spans="2:16" ht="31.5" customHeight="1" x14ac:dyDescent="0.25">
      <c r="B16" s="90" t="s">
        <v>102</v>
      </c>
      <c r="C16" s="68"/>
      <c r="D16" s="68"/>
      <c r="E16" s="68"/>
      <c r="F16" s="68"/>
      <c r="G16" s="69">
        <f t="shared" si="0"/>
        <v>0</v>
      </c>
      <c r="H16" s="70"/>
      <c r="I16" s="69">
        <f t="shared" si="1"/>
        <v>0</v>
      </c>
      <c r="J16" s="70"/>
      <c r="K16" s="68"/>
      <c r="L16" s="68"/>
      <c r="M16" s="69">
        <f t="shared" si="2"/>
        <v>0</v>
      </c>
      <c r="N16" s="84" t="e">
        <f t="shared" si="3"/>
        <v>#DIV/0!</v>
      </c>
      <c r="O16" s="71">
        <f t="shared" si="4"/>
        <v>0</v>
      </c>
      <c r="P16" s="87"/>
    </row>
    <row r="17" spans="2:16" ht="31.5" customHeight="1" x14ac:dyDescent="0.25">
      <c r="B17" s="90" t="s">
        <v>102</v>
      </c>
      <c r="C17" s="72"/>
      <c r="D17" s="72"/>
      <c r="E17" s="72"/>
      <c r="F17" s="72"/>
      <c r="G17" s="69">
        <f t="shared" si="0"/>
        <v>0</v>
      </c>
      <c r="H17" s="70"/>
      <c r="I17" s="69">
        <f t="shared" si="1"/>
        <v>0</v>
      </c>
      <c r="J17" s="70"/>
      <c r="K17" s="68"/>
      <c r="L17" s="70"/>
      <c r="M17" s="69">
        <f t="shared" si="2"/>
        <v>0</v>
      </c>
      <c r="N17" s="84" t="e">
        <f t="shared" si="3"/>
        <v>#DIV/0!</v>
      </c>
      <c r="O17" s="71">
        <f t="shared" si="4"/>
        <v>0</v>
      </c>
      <c r="P17" s="87"/>
    </row>
    <row r="18" spans="2:16" ht="31.5" customHeight="1" thickBot="1" x14ac:dyDescent="0.3">
      <c r="B18" s="91" t="s">
        <v>102</v>
      </c>
      <c r="C18" s="73"/>
      <c r="D18" s="73"/>
      <c r="E18" s="73"/>
      <c r="F18" s="73"/>
      <c r="G18" s="74">
        <f t="shared" si="0"/>
        <v>0</v>
      </c>
      <c r="H18" s="75"/>
      <c r="I18" s="74">
        <f t="shared" si="1"/>
        <v>0</v>
      </c>
      <c r="J18" s="75"/>
      <c r="K18" s="73"/>
      <c r="L18" s="75"/>
      <c r="M18" s="74">
        <f t="shared" si="2"/>
        <v>0</v>
      </c>
      <c r="N18" s="85" t="e">
        <f t="shared" si="3"/>
        <v>#DIV/0!</v>
      </c>
      <c r="O18" s="76">
        <f t="shared" si="4"/>
        <v>0</v>
      </c>
      <c r="P18" s="88"/>
    </row>
    <row r="19" spans="2:16" ht="13.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25.5" customHeight="1" x14ac:dyDescent="0.25">
      <c r="B20" s="63" t="s">
        <v>231</v>
      </c>
      <c r="C20" s="77">
        <f t="shared" ref="C20:M20" si="5">SUM(C13:C18)</f>
        <v>0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99">
        <f t="shared" si="5"/>
        <v>0</v>
      </c>
      <c r="H20" s="78">
        <f t="shared" si="5"/>
        <v>0</v>
      </c>
      <c r="I20" s="99">
        <f t="shared" si="5"/>
        <v>0</v>
      </c>
      <c r="J20" s="78">
        <f t="shared" si="5"/>
        <v>0</v>
      </c>
      <c r="K20" s="78">
        <f t="shared" si="5"/>
        <v>0</v>
      </c>
      <c r="L20" s="78">
        <f t="shared" si="5"/>
        <v>0</v>
      </c>
      <c r="M20" s="99">
        <f t="shared" si="5"/>
        <v>0</v>
      </c>
      <c r="N20" s="79" t="e">
        <f>M20/I20</f>
        <v>#DIV/0!</v>
      </c>
      <c r="O20" s="95">
        <f>SUM(O13:O18)</f>
        <v>0</v>
      </c>
    </row>
  </sheetData>
  <mergeCells count="4">
    <mergeCell ref="B1:P1"/>
    <mergeCell ref="B3:P3"/>
    <mergeCell ref="C7:F7"/>
    <mergeCell ref="C9:G9"/>
  </mergeCells>
  <conditionalFormatting sqref="O13:O18">
    <cfRule type="expression" dxfId="55" priority="2" stopIfTrue="1">
      <formula>(J($O$13&gt;O,#REF!=""))</formula>
    </cfRule>
  </conditionalFormatting>
  <conditionalFormatting sqref="N20">
    <cfRule type="cellIs" dxfId="54" priority="1" operator="lessThan">
      <formula>0.2</formula>
    </cfRule>
  </conditionalFormatting>
  <conditionalFormatting sqref="J16:L18">
    <cfRule type="expression" dxfId="53" priority="3" stopIfTrue="1">
      <formula>(AND(#REF!&lt;&gt;#REF!,$F$13,""))</formula>
    </cfRule>
  </conditionalFormatting>
  <conditionalFormatting sqref="H16:H18">
    <cfRule type="expression" dxfId="52" priority="4" stopIfTrue="1">
      <formula>(AND(#REF!&lt;&gt;#REF!,$F$13,""))</formula>
    </cfRule>
  </conditionalFormatting>
  <conditionalFormatting sqref="C20:O20">
    <cfRule type="expression" dxfId="51" priority="5" stopIfTrue="1">
      <formula>(AND(#REF!&lt;&gt;#REF!,$F$13,""))</formula>
    </cfRule>
  </conditionalFormatting>
  <conditionalFormatting sqref="P16:P18">
    <cfRule type="expression" dxfId="50" priority="6" stopIfTrue="1">
      <formula>(AND(#REF!&lt;&gt;#REF!,$F$13,""))</formula>
    </cfRule>
  </conditionalFormatting>
  <dataValidations count="1">
    <dataValidation type="list" allowBlank="1" showInputMessage="1" showErrorMessage="1" sqref="C5">
      <formula1>"L'Aquila,Chieti,Pescara,Teramo"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Foglio6!$B$5:$B$28</xm:f>
          </x14:formula1>
          <xm:sqref>C7:F7</xm:sqref>
        </x14:dataValidation>
        <x14:dataValidation type="list" allowBlank="1" showInputMessage="1" showErrorMessage="1">
          <x14:formula1>
            <xm:f>Foglio7!$C$4:$C$8</xm:f>
          </x14:formula1>
          <xm:sqref>B13:B18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21"/>
  <sheetViews>
    <sheetView showGridLines="0" zoomScale="80" zoomScaleNormal="80" zoomScaleSheetLayoutView="75" workbookViewId="0">
      <selection activeCell="B3" sqref="B3:W3"/>
    </sheetView>
  </sheetViews>
  <sheetFormatPr defaultColWidth="9.140625" defaultRowHeight="15" x14ac:dyDescent="0.25"/>
  <cols>
    <col min="1" max="1" width="1.85546875" style="9" customWidth="1"/>
    <col min="2" max="2" width="31" style="10" customWidth="1"/>
    <col min="3" max="4" width="13.5703125" style="10" customWidth="1"/>
    <col min="5" max="5" width="18.28515625" style="10" customWidth="1"/>
    <col min="6" max="17" width="13.5703125" style="10" customWidth="1"/>
    <col min="18" max="18" width="19" style="10" customWidth="1"/>
    <col min="19" max="20" width="12" style="10" customWidth="1"/>
    <col min="21" max="22" width="13.5703125" style="10" customWidth="1"/>
    <col min="23" max="23" width="29.140625" style="10" customWidth="1"/>
    <col min="24" max="27" width="37.85546875" style="10" customWidth="1"/>
    <col min="28" max="16384" width="9.140625" style="10"/>
  </cols>
  <sheetData>
    <row r="1" spans="2:23" ht="81.75" customHeight="1" x14ac:dyDescent="0.25">
      <c r="B1" s="111" t="s">
        <v>230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3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/>
      <c r="S2" s="22"/>
      <c r="T2" s="22"/>
      <c r="U2" s="9"/>
      <c r="V2" s="9"/>
      <c r="W2" s="9"/>
    </row>
    <row r="3" spans="2:23" ht="23.25" x14ac:dyDescent="0.25">
      <c r="B3" s="113" t="s">
        <v>255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8" customHeight="1" x14ac:dyDescent="0.2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  <c r="Q4" s="9"/>
      <c r="R4" s="9"/>
      <c r="S4" s="9"/>
      <c r="T4" s="9"/>
      <c r="U4" s="9"/>
      <c r="V4" s="9"/>
      <c r="W4" s="9"/>
    </row>
    <row r="5" spans="2:23" ht="21" customHeight="1" x14ac:dyDescent="0.25">
      <c r="B5" s="101" t="s">
        <v>103</v>
      </c>
      <c r="C5" s="105"/>
      <c r="D5" s="105"/>
      <c r="E5" s="12"/>
      <c r="F5" s="12"/>
      <c r="G5" s="9"/>
      <c r="H5" s="9"/>
      <c r="I5" s="9"/>
      <c r="J5" s="11"/>
      <c r="K5" s="11"/>
      <c r="L5" s="11"/>
      <c r="M5" s="11"/>
      <c r="N5" s="11"/>
      <c r="O5" s="9"/>
      <c r="P5" s="9"/>
      <c r="Q5" s="9"/>
      <c r="R5" s="9"/>
      <c r="S5" s="9"/>
      <c r="T5" s="9"/>
      <c r="U5" s="9"/>
      <c r="V5" s="9"/>
      <c r="W5" s="9"/>
    </row>
    <row r="6" spans="2:23" ht="21" customHeight="1" x14ac:dyDescent="0.25">
      <c r="C6" s="80"/>
      <c r="E6" s="11"/>
      <c r="F6" s="11"/>
      <c r="G6" s="11"/>
      <c r="H6" s="11"/>
      <c r="I6" s="11"/>
      <c r="J6" s="13"/>
      <c r="K6" s="17"/>
      <c r="L6" s="11"/>
      <c r="M6" s="11"/>
      <c r="N6" s="20"/>
      <c r="O6" s="9"/>
      <c r="P6" s="9"/>
      <c r="Q6" s="9"/>
      <c r="R6" s="9"/>
      <c r="S6" s="9"/>
      <c r="T6" s="9"/>
      <c r="U6" s="9"/>
      <c r="V6" s="9"/>
      <c r="W6" s="9"/>
    </row>
    <row r="7" spans="2:23" ht="21" customHeight="1" x14ac:dyDescent="0.25">
      <c r="B7" s="101" t="s">
        <v>116</v>
      </c>
      <c r="C7" s="105"/>
      <c r="D7" s="105"/>
      <c r="E7" s="105"/>
      <c r="F7" s="105"/>
      <c r="G7" s="11"/>
      <c r="H7" s="11"/>
      <c r="I7" s="11"/>
      <c r="J7" s="13"/>
      <c r="K7" s="17"/>
      <c r="L7" s="11"/>
      <c r="M7" s="11"/>
      <c r="N7" s="20"/>
      <c r="O7" s="9"/>
      <c r="P7" s="9"/>
      <c r="Q7" s="9"/>
      <c r="R7" s="9"/>
      <c r="S7" s="9"/>
      <c r="T7" s="9"/>
      <c r="U7" s="9"/>
      <c r="V7" s="9"/>
      <c r="W7" s="9"/>
    </row>
    <row r="8" spans="2:23" ht="21" customHeight="1" x14ac:dyDescent="0.25">
      <c r="C8" s="80"/>
      <c r="D8" s="80"/>
      <c r="E8" s="11"/>
      <c r="F8" s="11"/>
      <c r="G8" s="11"/>
      <c r="H8" s="11"/>
      <c r="I8" s="11"/>
      <c r="J8" s="13"/>
      <c r="K8" s="17"/>
      <c r="L8" s="11"/>
      <c r="M8" s="11"/>
      <c r="N8" s="20"/>
      <c r="O8" s="9"/>
      <c r="P8" s="9"/>
      <c r="Q8" s="9"/>
      <c r="R8" s="9"/>
      <c r="S8" s="9"/>
      <c r="T8" s="9"/>
      <c r="U8" s="9"/>
      <c r="V8" s="9"/>
      <c r="W8" s="9"/>
    </row>
    <row r="9" spans="2:23" ht="21" customHeight="1" x14ac:dyDescent="0.25">
      <c r="B9" s="101" t="s">
        <v>136</v>
      </c>
      <c r="C9" s="104"/>
      <c r="D9" s="105"/>
      <c r="E9" s="105"/>
      <c r="F9" s="105"/>
      <c r="G9" s="105"/>
      <c r="H9" s="105"/>
      <c r="I9" s="105"/>
      <c r="J9" s="13"/>
      <c r="K9" s="17"/>
      <c r="L9" s="11"/>
      <c r="M9" s="11"/>
      <c r="N9" s="20"/>
      <c r="O9" s="9"/>
      <c r="P9" s="9"/>
      <c r="Q9" s="9"/>
      <c r="R9" s="9"/>
      <c r="S9" s="9"/>
      <c r="T9" s="9"/>
      <c r="U9" s="9"/>
      <c r="V9" s="9"/>
      <c r="W9" s="9"/>
    </row>
    <row r="10" spans="2:23" ht="21" customHeight="1" x14ac:dyDescent="0.25">
      <c r="B10" s="9"/>
      <c r="C10" s="11"/>
      <c r="D10" s="11"/>
      <c r="E10" s="11"/>
      <c r="F10" s="11"/>
      <c r="G10" s="11"/>
      <c r="H10" s="11"/>
      <c r="I10" s="11"/>
      <c r="J10" s="21"/>
      <c r="K10" s="17"/>
      <c r="L10" s="17"/>
      <c r="M10" s="11"/>
      <c r="N10" s="20"/>
      <c r="O10" s="9"/>
      <c r="P10" s="9"/>
      <c r="Q10" s="9"/>
      <c r="R10" s="9"/>
      <c r="S10" s="9"/>
      <c r="T10" s="9"/>
      <c r="U10" s="9"/>
      <c r="V10" s="9"/>
      <c r="W10" s="9"/>
    </row>
    <row r="11" spans="2:23" ht="21" customHeight="1" thickBot="1" x14ac:dyDescent="0.3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9"/>
    </row>
    <row r="12" spans="2:23" ht="86.25" customHeight="1" thickBot="1" x14ac:dyDescent="0.3">
      <c r="B12" s="49" t="s">
        <v>114</v>
      </c>
      <c r="C12" s="49" t="s">
        <v>247</v>
      </c>
      <c r="D12" s="49" t="s">
        <v>246</v>
      </c>
      <c r="E12" s="49" t="s">
        <v>242</v>
      </c>
      <c r="F12" s="49" t="s">
        <v>243</v>
      </c>
      <c r="G12" s="49" t="s">
        <v>245</v>
      </c>
      <c r="H12" s="49" t="s">
        <v>244</v>
      </c>
      <c r="I12" s="49" t="s">
        <v>10</v>
      </c>
      <c r="J12" s="49" t="s">
        <v>184</v>
      </c>
      <c r="K12" s="49" t="s">
        <v>185</v>
      </c>
      <c r="L12" s="49" t="s">
        <v>186</v>
      </c>
      <c r="M12" s="49" t="s">
        <v>197</v>
      </c>
      <c r="N12" s="49" t="s">
        <v>5</v>
      </c>
      <c r="O12" s="49" t="s">
        <v>196</v>
      </c>
      <c r="P12" s="49" t="s">
        <v>249</v>
      </c>
      <c r="Q12" s="49" t="s">
        <v>250</v>
      </c>
      <c r="R12" s="49" t="s">
        <v>195</v>
      </c>
      <c r="S12" s="49" t="s">
        <v>7</v>
      </c>
      <c r="T12" s="49" t="s">
        <v>226</v>
      </c>
      <c r="U12" s="49" t="s">
        <v>30</v>
      </c>
      <c r="V12" s="98" t="s">
        <v>187</v>
      </c>
      <c r="W12" s="51" t="s">
        <v>115</v>
      </c>
    </row>
    <row r="13" spans="2:23" ht="48" customHeight="1" x14ac:dyDescent="0.25">
      <c r="B13" s="89" t="s">
        <v>102</v>
      </c>
      <c r="C13" s="60"/>
      <c r="D13" s="81"/>
      <c r="E13" s="81"/>
      <c r="F13" s="6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65">
        <f>SUM(C13:U13)</f>
        <v>0</v>
      </c>
      <c r="W13" s="92"/>
    </row>
    <row r="14" spans="2:23" ht="48" customHeight="1" x14ac:dyDescent="0.25">
      <c r="B14" s="90" t="s">
        <v>102</v>
      </c>
      <c r="C14" s="52"/>
      <c r="D14" s="52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69">
        <f t="shared" ref="V14:V18" si="0">SUM(C14:U14)</f>
        <v>0</v>
      </c>
      <c r="W14" s="93"/>
    </row>
    <row r="15" spans="2:23" ht="48" customHeight="1" x14ac:dyDescent="0.25">
      <c r="B15" s="90" t="s">
        <v>102</v>
      </c>
      <c r="C15" s="52"/>
      <c r="D15" s="52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69">
        <f t="shared" si="0"/>
        <v>0</v>
      </c>
      <c r="W15" s="93"/>
    </row>
    <row r="16" spans="2:23" ht="48" customHeight="1" x14ac:dyDescent="0.25">
      <c r="B16" s="90" t="s">
        <v>102</v>
      </c>
      <c r="C16" s="54"/>
      <c r="D16" s="54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69">
        <f t="shared" si="0"/>
        <v>0</v>
      </c>
      <c r="W16" s="93"/>
    </row>
    <row r="17" spans="2:23" ht="48" customHeight="1" x14ac:dyDescent="0.25">
      <c r="B17" s="90" t="s">
        <v>102</v>
      </c>
      <c r="C17" s="54"/>
      <c r="D17" s="54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69">
        <f t="shared" si="0"/>
        <v>0</v>
      </c>
      <c r="W17" s="93"/>
    </row>
    <row r="18" spans="2:23" ht="48" customHeight="1" thickBot="1" x14ac:dyDescent="0.3">
      <c r="B18" s="91" t="s">
        <v>102</v>
      </c>
      <c r="C18" s="61"/>
      <c r="D18" s="61"/>
      <c r="E18" s="62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74">
        <f t="shared" si="0"/>
        <v>0</v>
      </c>
      <c r="W18" s="94"/>
    </row>
    <row r="19" spans="2:23" x14ac:dyDescent="0.25">
      <c r="V19"/>
    </row>
    <row r="20" spans="2:23" ht="30" customHeight="1" x14ac:dyDescent="0.25">
      <c r="B20" s="63" t="s">
        <v>231</v>
      </c>
      <c r="C20" s="77">
        <f t="shared" ref="C20:V20" si="1">SUM(C13:C18)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77">
        <f t="shared" si="1"/>
        <v>0</v>
      </c>
      <c r="R20" s="77">
        <f t="shared" si="1"/>
        <v>0</v>
      </c>
      <c r="S20" s="77">
        <f t="shared" si="1"/>
        <v>0</v>
      </c>
      <c r="T20" s="77">
        <f t="shared" si="1"/>
        <v>0</v>
      </c>
      <c r="U20" s="77">
        <f t="shared" si="1"/>
        <v>0</v>
      </c>
      <c r="V20" s="96">
        <f t="shared" si="1"/>
        <v>0</v>
      </c>
    </row>
    <row r="21" spans="2:23" x14ac:dyDescent="0.25">
      <c r="V21"/>
    </row>
  </sheetData>
  <mergeCells count="5">
    <mergeCell ref="B1:W1"/>
    <mergeCell ref="B3:W3"/>
    <mergeCell ref="C5:D5"/>
    <mergeCell ref="C7:F7"/>
    <mergeCell ref="C9:I9"/>
  </mergeCells>
  <conditionalFormatting sqref="F16:F18">
    <cfRule type="expression" dxfId="49" priority="20" stopIfTrue="1">
      <formula>(AND(#REF!&lt;&gt;AS5,$F$13,""))</formula>
    </cfRule>
  </conditionalFormatting>
  <conditionalFormatting sqref="W16:W18">
    <cfRule type="expression" dxfId="48" priority="19" stopIfTrue="1">
      <formula>(AND(#REF!&lt;&gt;BN5,$F$13,""))</formula>
    </cfRule>
  </conditionalFormatting>
  <conditionalFormatting sqref="C20">
    <cfRule type="expression" dxfId="47" priority="18" stopIfTrue="1">
      <formula>(AND(#REF!&lt;&gt;#REF!,$F$15,""))</formula>
    </cfRule>
  </conditionalFormatting>
  <conditionalFormatting sqref="D20">
    <cfRule type="expression" dxfId="46" priority="17" stopIfTrue="1">
      <formula>(AND(#REF!&lt;&gt;#REF!,$F$15,""))</formula>
    </cfRule>
  </conditionalFormatting>
  <conditionalFormatting sqref="E20">
    <cfRule type="expression" dxfId="45" priority="16" stopIfTrue="1">
      <formula>(AND(#REF!&lt;&gt;#REF!,$F$15,""))</formula>
    </cfRule>
  </conditionalFormatting>
  <conditionalFormatting sqref="F20">
    <cfRule type="expression" dxfId="44" priority="15" stopIfTrue="1">
      <formula>(AND(#REF!&lt;&gt;#REF!,$F$15,""))</formula>
    </cfRule>
  </conditionalFormatting>
  <conditionalFormatting sqref="G20">
    <cfRule type="expression" dxfId="43" priority="14" stopIfTrue="1">
      <formula>(AND(#REF!&lt;&gt;#REF!,$F$15,""))</formula>
    </cfRule>
  </conditionalFormatting>
  <conditionalFormatting sqref="H20">
    <cfRule type="expression" dxfId="42" priority="13" stopIfTrue="1">
      <formula>(AND(#REF!&lt;&gt;#REF!,$F$15,""))</formula>
    </cfRule>
  </conditionalFormatting>
  <conditionalFormatting sqref="I20">
    <cfRule type="expression" dxfId="41" priority="12" stopIfTrue="1">
      <formula>(AND(#REF!&lt;&gt;#REF!,$F$15,""))</formula>
    </cfRule>
  </conditionalFormatting>
  <conditionalFormatting sqref="J20">
    <cfRule type="expression" dxfId="40" priority="11" stopIfTrue="1">
      <formula>(AND(#REF!&lt;&gt;#REF!,$F$15,""))</formula>
    </cfRule>
  </conditionalFormatting>
  <conditionalFormatting sqref="K20">
    <cfRule type="expression" dxfId="39" priority="10" stopIfTrue="1">
      <formula>(AND(#REF!&lt;&gt;#REF!,$F$15,""))</formula>
    </cfRule>
  </conditionalFormatting>
  <conditionalFormatting sqref="L20">
    <cfRule type="expression" dxfId="38" priority="9" stopIfTrue="1">
      <formula>(AND(#REF!&lt;&gt;#REF!,$F$15,""))</formula>
    </cfRule>
  </conditionalFormatting>
  <conditionalFormatting sqref="M20">
    <cfRule type="expression" dxfId="37" priority="8" stopIfTrue="1">
      <formula>(AND(#REF!&lt;&gt;#REF!,$F$15,""))</formula>
    </cfRule>
  </conditionalFormatting>
  <conditionalFormatting sqref="N20">
    <cfRule type="expression" dxfId="36" priority="7" stopIfTrue="1">
      <formula>(AND(#REF!&lt;&gt;#REF!,$F$15,""))</formula>
    </cfRule>
  </conditionalFormatting>
  <conditionalFormatting sqref="O20:Q20">
    <cfRule type="expression" dxfId="35" priority="6" stopIfTrue="1">
      <formula>(AND(#REF!&lt;&gt;#REF!,$F$15,""))</formula>
    </cfRule>
  </conditionalFormatting>
  <conditionalFormatting sqref="R20">
    <cfRule type="expression" dxfId="34" priority="5" stopIfTrue="1">
      <formula>(AND(#REF!&lt;&gt;#REF!,$F$15,""))</formula>
    </cfRule>
  </conditionalFormatting>
  <conditionalFormatting sqref="S20">
    <cfRule type="expression" dxfId="33" priority="4" stopIfTrue="1">
      <formula>(AND(#REF!&lt;&gt;#REF!,$F$15,""))</formula>
    </cfRule>
  </conditionalFormatting>
  <conditionalFormatting sqref="T20">
    <cfRule type="expression" dxfId="32" priority="3" stopIfTrue="1">
      <formula>(AND(#REF!&lt;&gt;#REF!,$F$15,""))</formula>
    </cfRule>
  </conditionalFormatting>
  <conditionalFormatting sqref="U20">
    <cfRule type="expression" dxfId="31" priority="2" stopIfTrue="1">
      <formula>(AND(#REF!&lt;&gt;#REF!,$F$15,""))</formula>
    </cfRule>
  </conditionalFormatting>
  <conditionalFormatting sqref="V20">
    <cfRule type="expression" dxfId="30" priority="1" stopIfTrue="1">
      <formula>(AND(#REF!&lt;&gt;#REF!,$F$15,""))</formula>
    </cfRule>
  </conditionalFormatting>
  <dataValidations count="1">
    <dataValidation type="list" allowBlank="1" showInputMessage="1" showErrorMessage="1" sqref="C5:D5">
      <formula1>"L'Aquila,Chieti,Pescara,Teramo"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Foglio7!$C$5:$C$8</xm:f>
          </x14:formula1>
          <xm:sqref>B13:B18</xm:sqref>
        </x14:dataValidation>
        <x14:dataValidation type="list" allowBlank="1" showInputMessage="1" showErrorMessage="1">
          <x14:formula1>
            <xm:f>Foglio6!$B$5:$B$28</xm:f>
          </x14:formula1>
          <xm:sqref>C7:F7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4"/>
  <sheetViews>
    <sheetView showGridLines="0" zoomScaleNormal="100" zoomScaleSheetLayoutView="75" workbookViewId="0">
      <selection activeCell="B2" sqref="B2:J2"/>
    </sheetView>
  </sheetViews>
  <sheetFormatPr defaultColWidth="9.140625" defaultRowHeight="15" x14ac:dyDescent="0.25"/>
  <cols>
    <col min="1" max="1" width="2.140625" style="9" customWidth="1"/>
    <col min="2" max="2" width="9.5703125" style="10" customWidth="1"/>
    <col min="3" max="3" width="27" style="10" customWidth="1"/>
    <col min="4" max="4" width="33.140625" style="10" customWidth="1"/>
    <col min="5" max="5" width="20.140625" style="10" customWidth="1"/>
    <col min="6" max="6" width="47.28515625" style="10" customWidth="1"/>
    <col min="7" max="7" width="19" style="10" customWidth="1"/>
    <col min="8" max="8" width="32.42578125" style="10" customWidth="1"/>
    <col min="9" max="9" width="21.85546875" style="10" customWidth="1"/>
    <col min="10" max="10" width="51.140625" style="10" customWidth="1"/>
    <col min="11" max="16384" width="9.140625" style="10"/>
  </cols>
  <sheetData>
    <row r="1" spans="2:10" ht="81.75" customHeight="1" x14ac:dyDescent="0.25">
      <c r="B1" s="102" t="s">
        <v>248</v>
      </c>
      <c r="C1" s="102"/>
      <c r="D1" s="102"/>
      <c r="E1" s="102"/>
      <c r="F1" s="102"/>
      <c r="G1" s="102"/>
      <c r="H1" s="102"/>
      <c r="I1" s="102"/>
      <c r="J1" s="102"/>
    </row>
    <row r="2" spans="2:10" ht="18" customHeight="1" x14ac:dyDescent="0.25">
      <c r="B2" s="103" t="s">
        <v>256</v>
      </c>
      <c r="C2" s="103"/>
      <c r="D2" s="103"/>
      <c r="E2" s="103"/>
      <c r="F2" s="103"/>
      <c r="G2" s="103"/>
      <c r="H2" s="103"/>
      <c r="I2" s="103"/>
      <c r="J2" s="103"/>
    </row>
    <row r="3" spans="2:10" ht="18" customHeight="1" x14ac:dyDescent="0.25">
      <c r="B3" s="25"/>
      <c r="C3" s="25"/>
      <c r="D3" s="25"/>
      <c r="E3" s="25"/>
      <c r="F3" s="25"/>
      <c r="G3" s="25"/>
      <c r="H3" s="25"/>
      <c r="I3" s="25"/>
      <c r="J3" s="25"/>
    </row>
    <row r="4" spans="2:10" ht="15.75" x14ac:dyDescent="0.25">
      <c r="B4" s="9"/>
      <c r="C4" s="9"/>
      <c r="D4" s="9"/>
      <c r="E4" s="9"/>
      <c r="F4" s="9"/>
      <c r="G4" s="9"/>
      <c r="H4" s="34" t="s">
        <v>228</v>
      </c>
      <c r="I4" s="9"/>
      <c r="J4" s="9"/>
    </row>
    <row r="5" spans="2:10" x14ac:dyDescent="0.25">
      <c r="B5" s="106" t="s">
        <v>103</v>
      </c>
      <c r="C5" s="107"/>
      <c r="D5" s="42"/>
      <c r="E5" s="41"/>
      <c r="F5" s="15"/>
      <c r="G5" s="13"/>
      <c r="H5" s="48" t="s">
        <v>107</v>
      </c>
      <c r="I5" s="35">
        <f>SUMIF(D22:D118,"=AT1",I22:I118)</f>
        <v>0</v>
      </c>
      <c r="J5" s="9"/>
    </row>
    <row r="6" spans="2:10" x14ac:dyDescent="0.25">
      <c r="B6" s="39"/>
      <c r="C6" s="40"/>
      <c r="D6" s="40"/>
      <c r="E6" s="41"/>
      <c r="F6" s="16"/>
      <c r="G6" s="13"/>
      <c r="H6" s="36" t="s">
        <v>189</v>
      </c>
      <c r="I6" s="37">
        <f>SUMIF(D22:D118,"=AT2A",I22:I118)</f>
        <v>0</v>
      </c>
      <c r="J6" s="9"/>
    </row>
    <row r="7" spans="2:10" x14ac:dyDescent="0.25">
      <c r="B7" s="106" t="s">
        <v>227</v>
      </c>
      <c r="C7" s="107"/>
      <c r="D7" s="104"/>
      <c r="E7" s="105"/>
      <c r="F7" s="16"/>
      <c r="G7" s="13"/>
      <c r="H7" s="48" t="s">
        <v>190</v>
      </c>
      <c r="I7" s="35">
        <f>SUMIF(D22:D118,"=AT2B",I22:I118)</f>
        <v>0</v>
      </c>
      <c r="J7" s="9"/>
    </row>
    <row r="8" spans="2:10" x14ac:dyDescent="0.25">
      <c r="B8" s="39"/>
      <c r="C8" s="40"/>
      <c r="D8" s="40"/>
      <c r="E8" s="41"/>
      <c r="F8" s="16"/>
      <c r="G8" s="13"/>
      <c r="H8" s="36" t="s">
        <v>198</v>
      </c>
      <c r="I8" s="37">
        <f>SUMIF(D23:D118,"=AT2C",I22:I118)</f>
        <v>0</v>
      </c>
      <c r="J8" s="9"/>
    </row>
    <row r="9" spans="2:10" x14ac:dyDescent="0.25">
      <c r="B9" s="106" t="s">
        <v>136</v>
      </c>
      <c r="C9" s="107"/>
      <c r="D9" s="104"/>
      <c r="E9" s="105"/>
      <c r="F9" s="16"/>
      <c r="G9" s="13"/>
      <c r="H9" s="48" t="s">
        <v>108</v>
      </c>
      <c r="I9" s="35">
        <f>SUMIF(D22:D118,"=AT3",I22:I118)</f>
        <v>0</v>
      </c>
      <c r="J9" s="9"/>
    </row>
    <row r="10" spans="2:10" x14ac:dyDescent="0.25">
      <c r="B10" s="39"/>
      <c r="C10" s="40"/>
      <c r="D10" s="40"/>
      <c r="E10" s="41"/>
      <c r="F10" s="16"/>
      <c r="G10" s="13"/>
      <c r="H10" s="36" t="s">
        <v>109</v>
      </c>
      <c r="I10" s="37">
        <f>SUMIF(D22:D118,"=AT4",I22:I118)</f>
        <v>0</v>
      </c>
      <c r="J10" s="9"/>
    </row>
    <row r="11" spans="2:10" x14ac:dyDescent="0.25">
      <c r="B11" s="9"/>
      <c r="C11" s="9"/>
      <c r="D11" s="9"/>
      <c r="E11" s="9"/>
      <c r="F11" s="16"/>
      <c r="G11" s="13"/>
      <c r="H11" s="48" t="s">
        <v>110</v>
      </c>
      <c r="I11" s="35">
        <f>SUMIF(D22:D118,"=AT5",I22:I118)</f>
        <v>0</v>
      </c>
      <c r="J11" s="9"/>
    </row>
    <row r="12" spans="2:10" x14ac:dyDescent="0.25">
      <c r="B12" s="9"/>
      <c r="C12" s="9"/>
      <c r="D12" s="9"/>
      <c r="E12" s="9"/>
      <c r="F12" s="16"/>
      <c r="G12" s="13"/>
      <c r="H12" s="36" t="s">
        <v>111</v>
      </c>
      <c r="I12" s="37">
        <f>SUMIF(D22:D118,"=AT6",I22:I118)</f>
        <v>0</v>
      </c>
      <c r="J12" s="9"/>
    </row>
    <row r="13" spans="2:10" x14ac:dyDescent="0.25">
      <c r="B13" s="9"/>
      <c r="C13" s="9"/>
      <c r="D13" s="9"/>
      <c r="E13" s="9"/>
      <c r="F13" s="16"/>
      <c r="G13" s="13"/>
      <c r="H13" s="48" t="s">
        <v>112</v>
      </c>
      <c r="I13" s="35">
        <f>SUMIF(D22:D118,"=AT7",I22:I118)</f>
        <v>0</v>
      </c>
      <c r="J13" s="9"/>
    </row>
    <row r="14" spans="2:10" x14ac:dyDescent="0.25">
      <c r="B14" s="9"/>
      <c r="C14" s="9"/>
      <c r="D14" s="9"/>
      <c r="E14" s="9"/>
      <c r="F14" s="16"/>
      <c r="G14" s="13"/>
      <c r="H14" s="36" t="s">
        <v>118</v>
      </c>
      <c r="I14" s="37">
        <f>SUMIF(D22:D118,"=UfficiodiPiano",I22:I118)</f>
        <v>0</v>
      </c>
      <c r="J14" s="9"/>
    </row>
    <row r="15" spans="2:10" x14ac:dyDescent="0.25">
      <c r="B15" s="9"/>
      <c r="C15" s="9"/>
      <c r="D15" s="9"/>
      <c r="E15" s="9"/>
      <c r="F15" s="16"/>
      <c r="G15" s="13"/>
      <c r="H15" s="48" t="s">
        <v>149</v>
      </c>
      <c r="I15" s="35">
        <f>SUMIF(D22:D118,"=SistemaInformativo",I22:I118)</f>
        <v>0</v>
      </c>
      <c r="J15" s="9"/>
    </row>
    <row r="16" spans="2:10" x14ac:dyDescent="0.25">
      <c r="B16" s="9"/>
      <c r="C16" s="9"/>
      <c r="D16" s="9"/>
      <c r="E16" s="9"/>
      <c r="F16" s="13"/>
      <c r="G16" s="13"/>
      <c r="H16" s="36" t="s">
        <v>150</v>
      </c>
      <c r="I16" s="37">
        <f>SUMIF(D22:D118,"=AttivitàComunicazione",I22:I118)</f>
        <v>0</v>
      </c>
      <c r="J16" s="9"/>
    </row>
    <row r="17" spans="2:10" ht="15.75" thickBot="1" x14ac:dyDescent="0.3">
      <c r="B17" s="9"/>
      <c r="C17" s="9"/>
      <c r="D17" s="9"/>
      <c r="E17" s="9"/>
      <c r="F17" s="18"/>
      <c r="G17" s="18"/>
      <c r="H17" s="48" t="s">
        <v>188</v>
      </c>
      <c r="I17" s="35">
        <f>SUMIF(D22:D118,"=Altro",I22:I118)</f>
        <v>0</v>
      </c>
      <c r="J17" s="9"/>
    </row>
    <row r="18" spans="2:10" ht="16.5" thickBot="1" x14ac:dyDescent="0.3">
      <c r="B18" s="9"/>
      <c r="C18" s="9"/>
      <c r="D18" s="9"/>
      <c r="E18" s="11"/>
      <c r="F18" s="18"/>
      <c r="G18" s="18"/>
      <c r="H18" s="38" t="s">
        <v>31</v>
      </c>
      <c r="I18" s="43">
        <f>SUM(I5:I17)</f>
        <v>0</v>
      </c>
      <c r="J18" s="9"/>
    </row>
    <row r="19" spans="2:10" ht="16.5" customHeight="1" x14ac:dyDescent="0.25">
      <c r="B19" s="9"/>
      <c r="C19" s="9"/>
      <c r="D19" s="9"/>
      <c r="E19" s="11"/>
      <c r="F19" s="11"/>
      <c r="G19" s="11"/>
      <c r="H19" s="11"/>
      <c r="I19" s="9"/>
      <c r="J19" s="9"/>
    </row>
    <row r="20" spans="2:10" ht="17.25" customHeight="1" thickBot="1" x14ac:dyDescent="0.3">
      <c r="B20" s="9"/>
      <c r="C20" s="9"/>
      <c r="D20" s="9"/>
      <c r="E20" s="9"/>
      <c r="F20" s="9"/>
      <c r="G20" s="14"/>
      <c r="H20" s="19"/>
      <c r="I20" s="24"/>
      <c r="J20" s="9"/>
    </row>
    <row r="21" spans="2:10" ht="49.5" customHeight="1" thickBot="1" x14ac:dyDescent="0.3">
      <c r="B21" s="49" t="s">
        <v>135</v>
      </c>
      <c r="C21" s="50" t="s">
        <v>113</v>
      </c>
      <c r="D21" s="50" t="s">
        <v>194</v>
      </c>
      <c r="E21" s="50" t="s">
        <v>15</v>
      </c>
      <c r="F21" s="50" t="s">
        <v>16</v>
      </c>
      <c r="G21" s="50" t="s">
        <v>121</v>
      </c>
      <c r="H21" s="50" t="s">
        <v>17</v>
      </c>
      <c r="I21" s="97" t="s">
        <v>145</v>
      </c>
      <c r="J21" s="51" t="s">
        <v>115</v>
      </c>
    </row>
    <row r="22" spans="2:10" x14ac:dyDescent="0.25">
      <c r="B22" s="26"/>
      <c r="C22" s="27"/>
      <c r="D22" s="28" t="s">
        <v>102</v>
      </c>
      <c r="E22" s="28" t="s">
        <v>102</v>
      </c>
      <c r="F22" s="27" t="s">
        <v>102</v>
      </c>
      <c r="G22" s="27" t="s">
        <v>102</v>
      </c>
      <c r="H22" s="27" t="s">
        <v>102</v>
      </c>
      <c r="I22" s="44">
        <v>0</v>
      </c>
      <c r="J22" s="32"/>
    </row>
    <row r="23" spans="2:10" x14ac:dyDescent="0.25">
      <c r="B23" s="29"/>
      <c r="C23" s="27"/>
      <c r="D23" s="31" t="s">
        <v>102</v>
      </c>
      <c r="E23" s="31" t="s">
        <v>102</v>
      </c>
      <c r="F23" s="30" t="s">
        <v>102</v>
      </c>
      <c r="G23" s="30" t="s">
        <v>102</v>
      </c>
      <c r="H23" s="30" t="s">
        <v>102</v>
      </c>
      <c r="I23" s="45">
        <v>0</v>
      </c>
      <c r="J23" s="33"/>
    </row>
    <row r="24" spans="2:10" x14ac:dyDescent="0.25">
      <c r="B24" s="29"/>
      <c r="C24" s="27"/>
      <c r="D24" s="31" t="s">
        <v>102</v>
      </c>
      <c r="E24" s="31" t="s">
        <v>102</v>
      </c>
      <c r="F24" s="30" t="s">
        <v>102</v>
      </c>
      <c r="G24" s="30" t="s">
        <v>102</v>
      </c>
      <c r="H24" s="30" t="s">
        <v>102</v>
      </c>
      <c r="I24" s="45">
        <v>0</v>
      </c>
      <c r="J24" s="33"/>
    </row>
    <row r="25" spans="2:10" x14ac:dyDescent="0.25">
      <c r="B25" s="29"/>
      <c r="C25" s="27"/>
      <c r="D25" s="31" t="s">
        <v>102</v>
      </c>
      <c r="E25" s="31" t="s">
        <v>102</v>
      </c>
      <c r="F25" s="30" t="s">
        <v>102</v>
      </c>
      <c r="G25" s="30" t="s">
        <v>102</v>
      </c>
      <c r="H25" s="30" t="s">
        <v>102</v>
      </c>
      <c r="I25" s="45">
        <v>0</v>
      </c>
      <c r="J25" s="33"/>
    </row>
    <row r="26" spans="2:10" x14ac:dyDescent="0.25">
      <c r="B26" s="29"/>
      <c r="C26" s="27"/>
      <c r="D26" s="31" t="s">
        <v>102</v>
      </c>
      <c r="E26" s="31" t="s">
        <v>102</v>
      </c>
      <c r="F26" s="30" t="s">
        <v>102</v>
      </c>
      <c r="G26" s="30" t="s">
        <v>102</v>
      </c>
      <c r="H26" s="30" t="s">
        <v>102</v>
      </c>
      <c r="I26" s="45">
        <v>0</v>
      </c>
      <c r="J26" s="33"/>
    </row>
    <row r="27" spans="2:10" x14ac:dyDescent="0.25">
      <c r="B27" s="29"/>
      <c r="C27" s="27"/>
      <c r="D27" s="31" t="s">
        <v>102</v>
      </c>
      <c r="E27" s="31" t="s">
        <v>102</v>
      </c>
      <c r="F27" s="30" t="s">
        <v>102</v>
      </c>
      <c r="G27" s="30" t="s">
        <v>102</v>
      </c>
      <c r="H27" s="30" t="s">
        <v>102</v>
      </c>
      <c r="I27" s="45">
        <v>0</v>
      </c>
      <c r="J27" s="33"/>
    </row>
    <row r="28" spans="2:10" x14ac:dyDescent="0.25">
      <c r="B28" s="29"/>
      <c r="C28" s="27"/>
      <c r="D28" s="31" t="s">
        <v>102</v>
      </c>
      <c r="E28" s="31" t="s">
        <v>102</v>
      </c>
      <c r="F28" s="30" t="s">
        <v>102</v>
      </c>
      <c r="G28" s="30" t="s">
        <v>102</v>
      </c>
      <c r="H28" s="30" t="s">
        <v>102</v>
      </c>
      <c r="I28" s="45">
        <v>0</v>
      </c>
      <c r="J28" s="33"/>
    </row>
    <row r="29" spans="2:10" x14ac:dyDescent="0.25">
      <c r="B29" s="29"/>
      <c r="C29" s="27"/>
      <c r="D29" s="31" t="s">
        <v>102</v>
      </c>
      <c r="E29" s="31" t="s">
        <v>102</v>
      </c>
      <c r="F29" s="30" t="s">
        <v>102</v>
      </c>
      <c r="G29" s="30" t="s">
        <v>102</v>
      </c>
      <c r="H29" s="30" t="s">
        <v>102</v>
      </c>
      <c r="I29" s="45">
        <v>0</v>
      </c>
      <c r="J29" s="33"/>
    </row>
    <row r="30" spans="2:10" x14ac:dyDescent="0.25">
      <c r="B30" s="29"/>
      <c r="C30" s="27"/>
      <c r="D30" s="31" t="s">
        <v>102</v>
      </c>
      <c r="E30" s="31" t="s">
        <v>102</v>
      </c>
      <c r="F30" s="30" t="s">
        <v>102</v>
      </c>
      <c r="G30" s="30" t="s">
        <v>102</v>
      </c>
      <c r="H30" s="30" t="s">
        <v>102</v>
      </c>
      <c r="I30" s="45">
        <v>0</v>
      </c>
      <c r="J30" s="33"/>
    </row>
    <row r="31" spans="2:10" x14ac:dyDescent="0.25">
      <c r="B31" s="29"/>
      <c r="C31" s="27"/>
      <c r="D31" s="31" t="s">
        <v>102</v>
      </c>
      <c r="E31" s="31" t="s">
        <v>102</v>
      </c>
      <c r="F31" s="30" t="s">
        <v>102</v>
      </c>
      <c r="G31" s="30" t="s">
        <v>102</v>
      </c>
      <c r="H31" s="30" t="s">
        <v>102</v>
      </c>
      <c r="I31" s="45">
        <v>0</v>
      </c>
      <c r="J31" s="33"/>
    </row>
    <row r="32" spans="2:10" x14ac:dyDescent="0.25">
      <c r="B32" s="29"/>
      <c r="C32" s="27"/>
      <c r="D32" s="31" t="s">
        <v>102</v>
      </c>
      <c r="E32" s="31" t="s">
        <v>102</v>
      </c>
      <c r="F32" s="30" t="s">
        <v>102</v>
      </c>
      <c r="G32" s="30" t="s">
        <v>102</v>
      </c>
      <c r="H32" s="30" t="s">
        <v>102</v>
      </c>
      <c r="I32" s="45">
        <v>0</v>
      </c>
      <c r="J32" s="33"/>
    </row>
    <row r="33" spans="2:10" x14ac:dyDescent="0.25">
      <c r="B33" s="29"/>
      <c r="C33" s="27"/>
      <c r="D33" s="31" t="s">
        <v>102</v>
      </c>
      <c r="E33" s="31" t="s">
        <v>102</v>
      </c>
      <c r="F33" s="30" t="s">
        <v>102</v>
      </c>
      <c r="G33" s="30" t="s">
        <v>102</v>
      </c>
      <c r="H33" s="30" t="s">
        <v>102</v>
      </c>
      <c r="I33" s="45">
        <v>0</v>
      </c>
      <c r="J33" s="33"/>
    </row>
    <row r="34" spans="2:10" x14ac:dyDescent="0.25">
      <c r="B34" s="29"/>
      <c r="C34" s="27"/>
      <c r="D34" s="31" t="s">
        <v>102</v>
      </c>
      <c r="E34" s="31" t="s">
        <v>102</v>
      </c>
      <c r="F34" s="30" t="s">
        <v>102</v>
      </c>
      <c r="G34" s="30" t="s">
        <v>102</v>
      </c>
      <c r="H34" s="30" t="s">
        <v>102</v>
      </c>
      <c r="I34" s="45">
        <v>0</v>
      </c>
      <c r="J34" s="33"/>
    </row>
    <row r="35" spans="2:10" x14ac:dyDescent="0.25">
      <c r="B35" s="29"/>
      <c r="C35" s="27"/>
      <c r="D35" s="31" t="s">
        <v>102</v>
      </c>
      <c r="E35" s="31" t="s">
        <v>102</v>
      </c>
      <c r="F35" s="30" t="s">
        <v>102</v>
      </c>
      <c r="G35" s="30" t="s">
        <v>102</v>
      </c>
      <c r="H35" s="30" t="s">
        <v>102</v>
      </c>
      <c r="I35" s="45">
        <v>0</v>
      </c>
      <c r="J35" s="33"/>
    </row>
    <row r="36" spans="2:10" x14ac:dyDescent="0.25">
      <c r="B36" s="29"/>
      <c r="C36" s="27"/>
      <c r="D36" s="31" t="s">
        <v>102</v>
      </c>
      <c r="E36" s="31" t="s">
        <v>102</v>
      </c>
      <c r="F36" s="30" t="s">
        <v>102</v>
      </c>
      <c r="G36" s="30" t="s">
        <v>102</v>
      </c>
      <c r="H36" s="30" t="s">
        <v>102</v>
      </c>
      <c r="I36" s="45">
        <v>0</v>
      </c>
      <c r="J36" s="33"/>
    </row>
    <row r="37" spans="2:10" x14ac:dyDescent="0.25">
      <c r="B37" s="29"/>
      <c r="C37" s="27"/>
      <c r="D37" s="31" t="s">
        <v>102</v>
      </c>
      <c r="E37" s="31" t="s">
        <v>102</v>
      </c>
      <c r="F37" s="30" t="s">
        <v>102</v>
      </c>
      <c r="G37" s="30" t="s">
        <v>102</v>
      </c>
      <c r="H37" s="30" t="s">
        <v>102</v>
      </c>
      <c r="I37" s="45">
        <v>0</v>
      </c>
      <c r="J37" s="33"/>
    </row>
    <row r="38" spans="2:10" x14ac:dyDescent="0.25">
      <c r="B38" s="29"/>
      <c r="C38" s="27"/>
      <c r="D38" s="31" t="s">
        <v>102</v>
      </c>
      <c r="E38" s="31" t="s">
        <v>102</v>
      </c>
      <c r="F38" s="30" t="s">
        <v>102</v>
      </c>
      <c r="G38" s="30" t="s">
        <v>102</v>
      </c>
      <c r="H38" s="30" t="s">
        <v>102</v>
      </c>
      <c r="I38" s="45">
        <v>0</v>
      </c>
      <c r="J38" s="33"/>
    </row>
    <row r="39" spans="2:10" x14ac:dyDescent="0.25">
      <c r="B39" s="29"/>
      <c r="C39" s="27"/>
      <c r="D39" s="31" t="s">
        <v>102</v>
      </c>
      <c r="E39" s="31" t="s">
        <v>102</v>
      </c>
      <c r="F39" s="30" t="s">
        <v>102</v>
      </c>
      <c r="G39" s="30" t="s">
        <v>102</v>
      </c>
      <c r="H39" s="30" t="s">
        <v>102</v>
      </c>
      <c r="I39" s="45">
        <v>0</v>
      </c>
      <c r="J39" s="33"/>
    </row>
    <row r="40" spans="2:10" x14ac:dyDescent="0.25">
      <c r="B40" s="29"/>
      <c r="C40" s="27"/>
      <c r="D40" s="31" t="s">
        <v>102</v>
      </c>
      <c r="E40" s="31" t="s">
        <v>102</v>
      </c>
      <c r="F40" s="30" t="s">
        <v>102</v>
      </c>
      <c r="G40" s="30" t="s">
        <v>102</v>
      </c>
      <c r="H40" s="30" t="s">
        <v>102</v>
      </c>
      <c r="I40" s="45">
        <v>0</v>
      </c>
      <c r="J40" s="33"/>
    </row>
    <row r="41" spans="2:10" x14ac:dyDescent="0.25">
      <c r="B41" s="29"/>
      <c r="C41" s="27"/>
      <c r="D41" s="31" t="s">
        <v>102</v>
      </c>
      <c r="E41" s="31" t="s">
        <v>102</v>
      </c>
      <c r="F41" s="30" t="s">
        <v>102</v>
      </c>
      <c r="G41" s="30" t="s">
        <v>102</v>
      </c>
      <c r="H41" s="30" t="s">
        <v>102</v>
      </c>
      <c r="I41" s="45">
        <v>0</v>
      </c>
      <c r="J41" s="33"/>
    </row>
    <row r="42" spans="2:10" x14ac:dyDescent="0.25">
      <c r="B42" s="29"/>
      <c r="C42" s="27"/>
      <c r="D42" s="31" t="s">
        <v>102</v>
      </c>
      <c r="E42" s="31" t="s">
        <v>102</v>
      </c>
      <c r="F42" s="30" t="s">
        <v>102</v>
      </c>
      <c r="G42" s="30" t="s">
        <v>102</v>
      </c>
      <c r="H42" s="30" t="s">
        <v>102</v>
      </c>
      <c r="I42" s="45">
        <v>0</v>
      </c>
      <c r="J42" s="33"/>
    </row>
    <row r="43" spans="2:10" x14ac:dyDescent="0.25">
      <c r="B43" s="29"/>
      <c r="C43" s="27"/>
      <c r="D43" s="31" t="s">
        <v>102</v>
      </c>
      <c r="E43" s="31" t="s">
        <v>102</v>
      </c>
      <c r="F43" s="30" t="s">
        <v>102</v>
      </c>
      <c r="G43" s="30" t="s">
        <v>102</v>
      </c>
      <c r="H43" s="30" t="s">
        <v>102</v>
      </c>
      <c r="I43" s="45">
        <v>0</v>
      </c>
      <c r="J43" s="33"/>
    </row>
    <row r="44" spans="2:10" x14ac:dyDescent="0.25">
      <c r="B44" s="29"/>
      <c r="C44" s="27"/>
      <c r="D44" s="31" t="s">
        <v>102</v>
      </c>
      <c r="E44" s="31" t="s">
        <v>102</v>
      </c>
      <c r="F44" s="30" t="s">
        <v>102</v>
      </c>
      <c r="G44" s="30" t="s">
        <v>102</v>
      </c>
      <c r="H44" s="30" t="s">
        <v>102</v>
      </c>
      <c r="I44" s="45">
        <v>0</v>
      </c>
      <c r="J44" s="33"/>
    </row>
    <row r="45" spans="2:10" x14ac:dyDescent="0.25">
      <c r="B45" s="29"/>
      <c r="C45" s="27"/>
      <c r="D45" s="31" t="s">
        <v>102</v>
      </c>
      <c r="E45" s="31" t="s">
        <v>102</v>
      </c>
      <c r="F45" s="30" t="s">
        <v>102</v>
      </c>
      <c r="G45" s="30" t="s">
        <v>102</v>
      </c>
      <c r="H45" s="30" t="s">
        <v>102</v>
      </c>
      <c r="I45" s="45">
        <v>0</v>
      </c>
      <c r="J45" s="33"/>
    </row>
    <row r="46" spans="2:10" x14ac:dyDescent="0.25">
      <c r="B46" s="29"/>
      <c r="C46" s="27"/>
      <c r="D46" s="31" t="s">
        <v>102</v>
      </c>
      <c r="E46" s="31" t="s">
        <v>102</v>
      </c>
      <c r="F46" s="30" t="s">
        <v>102</v>
      </c>
      <c r="G46" s="30" t="s">
        <v>102</v>
      </c>
      <c r="H46" s="30" t="s">
        <v>102</v>
      </c>
      <c r="I46" s="45">
        <v>0</v>
      </c>
      <c r="J46" s="33"/>
    </row>
    <row r="47" spans="2:10" x14ac:dyDescent="0.25">
      <c r="B47" s="29"/>
      <c r="C47" s="27"/>
      <c r="D47" s="31" t="s">
        <v>102</v>
      </c>
      <c r="E47" s="31" t="s">
        <v>102</v>
      </c>
      <c r="F47" s="30" t="s">
        <v>102</v>
      </c>
      <c r="G47" s="30" t="s">
        <v>102</v>
      </c>
      <c r="H47" s="30" t="s">
        <v>102</v>
      </c>
      <c r="I47" s="45">
        <v>0</v>
      </c>
      <c r="J47" s="33"/>
    </row>
    <row r="48" spans="2:10" x14ac:dyDescent="0.25">
      <c r="B48" s="29"/>
      <c r="C48" s="27"/>
      <c r="D48" s="31" t="s">
        <v>102</v>
      </c>
      <c r="E48" s="31" t="s">
        <v>102</v>
      </c>
      <c r="F48" s="30" t="s">
        <v>102</v>
      </c>
      <c r="G48" s="30" t="s">
        <v>102</v>
      </c>
      <c r="H48" s="30" t="s">
        <v>102</v>
      </c>
      <c r="I48" s="45">
        <v>0</v>
      </c>
      <c r="J48" s="33"/>
    </row>
    <row r="49" spans="2:10" x14ac:dyDescent="0.25">
      <c r="B49" s="29"/>
      <c r="C49" s="27"/>
      <c r="D49" s="31" t="s">
        <v>102</v>
      </c>
      <c r="E49" s="31" t="s">
        <v>102</v>
      </c>
      <c r="F49" s="30" t="s">
        <v>102</v>
      </c>
      <c r="G49" s="30" t="s">
        <v>102</v>
      </c>
      <c r="H49" s="30" t="s">
        <v>102</v>
      </c>
      <c r="I49" s="45">
        <v>0</v>
      </c>
      <c r="J49" s="33"/>
    </row>
    <row r="50" spans="2:10" x14ac:dyDescent="0.25">
      <c r="B50" s="29"/>
      <c r="C50" s="27"/>
      <c r="D50" s="31" t="s">
        <v>102</v>
      </c>
      <c r="E50" s="31" t="s">
        <v>102</v>
      </c>
      <c r="F50" s="30" t="s">
        <v>102</v>
      </c>
      <c r="G50" s="30" t="s">
        <v>102</v>
      </c>
      <c r="H50" s="30" t="s">
        <v>102</v>
      </c>
      <c r="I50" s="45">
        <v>0</v>
      </c>
      <c r="J50" s="33"/>
    </row>
    <row r="51" spans="2:10" x14ac:dyDescent="0.25">
      <c r="B51" s="29"/>
      <c r="C51" s="27"/>
      <c r="D51" s="31" t="s">
        <v>102</v>
      </c>
      <c r="E51" s="31" t="s">
        <v>102</v>
      </c>
      <c r="F51" s="30" t="s">
        <v>102</v>
      </c>
      <c r="G51" s="30" t="s">
        <v>102</v>
      </c>
      <c r="H51" s="30" t="s">
        <v>102</v>
      </c>
      <c r="I51" s="45">
        <v>0</v>
      </c>
      <c r="J51" s="33"/>
    </row>
    <row r="52" spans="2:10" x14ac:dyDescent="0.25">
      <c r="B52" s="29"/>
      <c r="C52" s="27"/>
      <c r="D52" s="31" t="s">
        <v>102</v>
      </c>
      <c r="E52" s="31" t="s">
        <v>102</v>
      </c>
      <c r="F52" s="30" t="s">
        <v>102</v>
      </c>
      <c r="G52" s="30" t="s">
        <v>102</v>
      </c>
      <c r="H52" s="30" t="s">
        <v>102</v>
      </c>
      <c r="I52" s="45">
        <v>0</v>
      </c>
      <c r="J52" s="33"/>
    </row>
    <row r="53" spans="2:10" x14ac:dyDescent="0.25">
      <c r="B53" s="29"/>
      <c r="C53" s="27"/>
      <c r="D53" s="31" t="s">
        <v>102</v>
      </c>
      <c r="E53" s="31" t="s">
        <v>102</v>
      </c>
      <c r="F53" s="30" t="s">
        <v>102</v>
      </c>
      <c r="G53" s="30" t="s">
        <v>102</v>
      </c>
      <c r="H53" s="30" t="s">
        <v>102</v>
      </c>
      <c r="I53" s="45">
        <v>0</v>
      </c>
      <c r="J53" s="33"/>
    </row>
    <row r="54" spans="2:10" x14ac:dyDescent="0.25">
      <c r="B54" s="29"/>
      <c r="C54" s="27"/>
      <c r="D54" s="31" t="s">
        <v>102</v>
      </c>
      <c r="E54" s="31" t="s">
        <v>102</v>
      </c>
      <c r="F54" s="30" t="s">
        <v>102</v>
      </c>
      <c r="G54" s="30" t="s">
        <v>102</v>
      </c>
      <c r="H54" s="30" t="s">
        <v>102</v>
      </c>
      <c r="I54" s="45">
        <v>0</v>
      </c>
      <c r="J54" s="33"/>
    </row>
    <row r="55" spans="2:10" x14ac:dyDescent="0.25">
      <c r="B55" s="29"/>
      <c r="C55" s="27"/>
      <c r="D55" s="31" t="s">
        <v>102</v>
      </c>
      <c r="E55" s="31" t="s">
        <v>102</v>
      </c>
      <c r="F55" s="30" t="s">
        <v>102</v>
      </c>
      <c r="G55" s="30" t="s">
        <v>102</v>
      </c>
      <c r="H55" s="30" t="s">
        <v>102</v>
      </c>
      <c r="I55" s="45">
        <v>0</v>
      </c>
      <c r="J55" s="33"/>
    </row>
    <row r="56" spans="2:10" x14ac:dyDescent="0.25">
      <c r="B56" s="29"/>
      <c r="C56" s="27"/>
      <c r="D56" s="31" t="s">
        <v>102</v>
      </c>
      <c r="E56" s="31" t="s">
        <v>102</v>
      </c>
      <c r="F56" s="30" t="s">
        <v>102</v>
      </c>
      <c r="G56" s="30" t="s">
        <v>102</v>
      </c>
      <c r="H56" s="30" t="s">
        <v>102</v>
      </c>
      <c r="I56" s="45">
        <v>0</v>
      </c>
      <c r="J56" s="33"/>
    </row>
    <row r="57" spans="2:10" x14ac:dyDescent="0.25">
      <c r="B57" s="29"/>
      <c r="C57" s="27"/>
      <c r="D57" s="31" t="s">
        <v>102</v>
      </c>
      <c r="E57" s="31" t="s">
        <v>102</v>
      </c>
      <c r="F57" s="30" t="s">
        <v>102</v>
      </c>
      <c r="G57" s="30" t="s">
        <v>102</v>
      </c>
      <c r="H57" s="30" t="s">
        <v>102</v>
      </c>
      <c r="I57" s="45">
        <v>0</v>
      </c>
      <c r="J57" s="33"/>
    </row>
    <row r="58" spans="2:10" x14ac:dyDescent="0.25">
      <c r="B58" s="29"/>
      <c r="C58" s="27"/>
      <c r="D58" s="31" t="s">
        <v>102</v>
      </c>
      <c r="E58" s="31" t="s">
        <v>102</v>
      </c>
      <c r="F58" s="30" t="s">
        <v>102</v>
      </c>
      <c r="G58" s="30" t="s">
        <v>102</v>
      </c>
      <c r="H58" s="30" t="s">
        <v>102</v>
      </c>
      <c r="I58" s="45">
        <v>0</v>
      </c>
      <c r="J58" s="33"/>
    </row>
    <row r="59" spans="2:10" x14ac:dyDescent="0.25">
      <c r="B59" s="29"/>
      <c r="C59" s="27"/>
      <c r="D59" s="31" t="s">
        <v>102</v>
      </c>
      <c r="E59" s="31" t="s">
        <v>102</v>
      </c>
      <c r="F59" s="30" t="s">
        <v>102</v>
      </c>
      <c r="G59" s="30" t="s">
        <v>102</v>
      </c>
      <c r="H59" s="30" t="s">
        <v>102</v>
      </c>
      <c r="I59" s="45">
        <v>0</v>
      </c>
      <c r="J59" s="33"/>
    </row>
    <row r="60" spans="2:10" x14ac:dyDescent="0.25">
      <c r="B60" s="29"/>
      <c r="C60" s="27"/>
      <c r="D60" s="31" t="s">
        <v>102</v>
      </c>
      <c r="E60" s="31" t="s">
        <v>102</v>
      </c>
      <c r="F60" s="30" t="s">
        <v>102</v>
      </c>
      <c r="G60" s="30" t="s">
        <v>102</v>
      </c>
      <c r="H60" s="30" t="s">
        <v>102</v>
      </c>
      <c r="I60" s="45">
        <v>0</v>
      </c>
      <c r="J60" s="33"/>
    </row>
    <row r="61" spans="2:10" x14ac:dyDescent="0.25">
      <c r="B61" s="29"/>
      <c r="C61" s="27"/>
      <c r="D61" s="31" t="s">
        <v>102</v>
      </c>
      <c r="E61" s="31" t="s">
        <v>102</v>
      </c>
      <c r="F61" s="30" t="s">
        <v>102</v>
      </c>
      <c r="G61" s="30" t="s">
        <v>102</v>
      </c>
      <c r="H61" s="30" t="s">
        <v>102</v>
      </c>
      <c r="I61" s="45">
        <v>0</v>
      </c>
      <c r="J61" s="33"/>
    </row>
    <row r="62" spans="2:10" x14ac:dyDescent="0.25">
      <c r="B62" s="29"/>
      <c r="C62" s="27"/>
      <c r="D62" s="31" t="s">
        <v>102</v>
      </c>
      <c r="E62" s="31" t="s">
        <v>102</v>
      </c>
      <c r="F62" s="30" t="s">
        <v>102</v>
      </c>
      <c r="G62" s="30" t="s">
        <v>102</v>
      </c>
      <c r="H62" s="30" t="s">
        <v>102</v>
      </c>
      <c r="I62" s="45">
        <v>0</v>
      </c>
      <c r="J62" s="33"/>
    </row>
    <row r="63" spans="2:10" x14ac:dyDescent="0.25">
      <c r="B63" s="29"/>
      <c r="C63" s="27"/>
      <c r="D63" s="31" t="s">
        <v>102</v>
      </c>
      <c r="E63" s="31" t="s">
        <v>102</v>
      </c>
      <c r="F63" s="30" t="s">
        <v>102</v>
      </c>
      <c r="G63" s="30" t="s">
        <v>102</v>
      </c>
      <c r="H63" s="30" t="s">
        <v>102</v>
      </c>
      <c r="I63" s="45">
        <v>0</v>
      </c>
      <c r="J63" s="33"/>
    </row>
    <row r="64" spans="2:10" x14ac:dyDescent="0.25">
      <c r="B64" s="29"/>
      <c r="C64" s="27"/>
      <c r="D64" s="31" t="s">
        <v>102</v>
      </c>
      <c r="E64" s="31" t="s">
        <v>102</v>
      </c>
      <c r="F64" s="30" t="s">
        <v>102</v>
      </c>
      <c r="G64" s="30" t="s">
        <v>102</v>
      </c>
      <c r="H64" s="30" t="s">
        <v>102</v>
      </c>
      <c r="I64" s="45">
        <v>0</v>
      </c>
      <c r="J64" s="33"/>
    </row>
    <row r="65" spans="2:10" x14ac:dyDescent="0.25">
      <c r="B65" s="29"/>
      <c r="C65" s="27"/>
      <c r="D65" s="31" t="s">
        <v>102</v>
      </c>
      <c r="E65" s="31" t="s">
        <v>102</v>
      </c>
      <c r="F65" s="30" t="s">
        <v>102</v>
      </c>
      <c r="G65" s="30" t="s">
        <v>102</v>
      </c>
      <c r="H65" s="30" t="s">
        <v>102</v>
      </c>
      <c r="I65" s="45">
        <v>0</v>
      </c>
      <c r="J65" s="33"/>
    </row>
    <row r="66" spans="2:10" x14ac:dyDescent="0.25">
      <c r="B66" s="29"/>
      <c r="C66" s="27"/>
      <c r="D66" s="31" t="s">
        <v>102</v>
      </c>
      <c r="E66" s="31" t="s">
        <v>102</v>
      </c>
      <c r="F66" s="30" t="s">
        <v>102</v>
      </c>
      <c r="G66" s="30" t="s">
        <v>102</v>
      </c>
      <c r="H66" s="30" t="s">
        <v>102</v>
      </c>
      <c r="I66" s="45">
        <v>0</v>
      </c>
      <c r="J66" s="33"/>
    </row>
    <row r="67" spans="2:10" x14ac:dyDescent="0.25">
      <c r="B67" s="29"/>
      <c r="C67" s="27"/>
      <c r="D67" s="31" t="s">
        <v>102</v>
      </c>
      <c r="E67" s="31" t="s">
        <v>102</v>
      </c>
      <c r="F67" s="30" t="s">
        <v>102</v>
      </c>
      <c r="G67" s="30" t="s">
        <v>102</v>
      </c>
      <c r="H67" s="30" t="s">
        <v>102</v>
      </c>
      <c r="I67" s="45">
        <v>0</v>
      </c>
      <c r="J67" s="33"/>
    </row>
    <row r="68" spans="2:10" x14ac:dyDescent="0.25">
      <c r="B68" s="29"/>
      <c r="C68" s="27"/>
      <c r="D68" s="31" t="s">
        <v>102</v>
      </c>
      <c r="E68" s="31" t="s">
        <v>102</v>
      </c>
      <c r="F68" s="30" t="s">
        <v>102</v>
      </c>
      <c r="G68" s="30" t="s">
        <v>102</v>
      </c>
      <c r="H68" s="30" t="s">
        <v>102</v>
      </c>
      <c r="I68" s="45">
        <v>0</v>
      </c>
      <c r="J68" s="33"/>
    </row>
    <row r="69" spans="2:10" x14ac:dyDescent="0.25">
      <c r="B69" s="29"/>
      <c r="C69" s="27"/>
      <c r="D69" s="31" t="s">
        <v>102</v>
      </c>
      <c r="E69" s="31" t="s">
        <v>102</v>
      </c>
      <c r="F69" s="30" t="s">
        <v>102</v>
      </c>
      <c r="G69" s="30" t="s">
        <v>102</v>
      </c>
      <c r="H69" s="30" t="s">
        <v>102</v>
      </c>
      <c r="I69" s="45">
        <v>0</v>
      </c>
      <c r="J69" s="33"/>
    </row>
    <row r="70" spans="2:10" x14ac:dyDescent="0.25">
      <c r="B70" s="29"/>
      <c r="C70" s="27"/>
      <c r="D70" s="31" t="s">
        <v>102</v>
      </c>
      <c r="E70" s="31" t="s">
        <v>102</v>
      </c>
      <c r="F70" s="30" t="s">
        <v>102</v>
      </c>
      <c r="G70" s="30" t="s">
        <v>102</v>
      </c>
      <c r="H70" s="30" t="s">
        <v>102</v>
      </c>
      <c r="I70" s="45">
        <v>0</v>
      </c>
      <c r="J70" s="33"/>
    </row>
    <row r="71" spans="2:10" x14ac:dyDescent="0.25">
      <c r="B71" s="29"/>
      <c r="C71" s="27"/>
      <c r="D71" s="31" t="s">
        <v>102</v>
      </c>
      <c r="E71" s="31" t="s">
        <v>102</v>
      </c>
      <c r="F71" s="30" t="s">
        <v>102</v>
      </c>
      <c r="G71" s="30" t="s">
        <v>102</v>
      </c>
      <c r="H71" s="30" t="s">
        <v>102</v>
      </c>
      <c r="I71" s="45">
        <v>0</v>
      </c>
      <c r="J71" s="33"/>
    </row>
    <row r="72" spans="2:10" x14ac:dyDescent="0.25">
      <c r="B72" s="29"/>
      <c r="C72" s="27"/>
      <c r="D72" s="31" t="s">
        <v>102</v>
      </c>
      <c r="E72" s="31" t="s">
        <v>102</v>
      </c>
      <c r="F72" s="30" t="s">
        <v>102</v>
      </c>
      <c r="G72" s="30" t="s">
        <v>102</v>
      </c>
      <c r="H72" s="30" t="s">
        <v>102</v>
      </c>
      <c r="I72" s="45">
        <v>0</v>
      </c>
      <c r="J72" s="33"/>
    </row>
    <row r="73" spans="2:10" x14ac:dyDescent="0.25">
      <c r="B73" s="29"/>
      <c r="C73" s="27"/>
      <c r="D73" s="31" t="s">
        <v>102</v>
      </c>
      <c r="E73" s="31" t="s">
        <v>102</v>
      </c>
      <c r="F73" s="30" t="s">
        <v>102</v>
      </c>
      <c r="G73" s="30" t="s">
        <v>102</v>
      </c>
      <c r="H73" s="30" t="s">
        <v>102</v>
      </c>
      <c r="I73" s="45">
        <v>0</v>
      </c>
      <c r="J73" s="33"/>
    </row>
    <row r="74" spans="2:10" x14ac:dyDescent="0.25">
      <c r="B74" s="29"/>
      <c r="C74" s="27"/>
      <c r="D74" s="31" t="s">
        <v>102</v>
      </c>
      <c r="E74" s="31" t="s">
        <v>102</v>
      </c>
      <c r="F74" s="30" t="s">
        <v>102</v>
      </c>
      <c r="G74" s="30" t="s">
        <v>102</v>
      </c>
      <c r="H74" s="30" t="s">
        <v>102</v>
      </c>
      <c r="I74" s="45">
        <v>0</v>
      </c>
      <c r="J74" s="33"/>
    </row>
    <row r="75" spans="2:10" x14ac:dyDescent="0.25">
      <c r="B75" s="29"/>
      <c r="C75" s="27"/>
      <c r="D75" s="31" t="s">
        <v>102</v>
      </c>
      <c r="E75" s="31" t="s">
        <v>102</v>
      </c>
      <c r="F75" s="30" t="s">
        <v>102</v>
      </c>
      <c r="G75" s="30" t="s">
        <v>102</v>
      </c>
      <c r="H75" s="30" t="s">
        <v>102</v>
      </c>
      <c r="I75" s="45">
        <v>0</v>
      </c>
      <c r="J75" s="33"/>
    </row>
    <row r="76" spans="2:10" x14ac:dyDescent="0.25">
      <c r="B76" s="29"/>
      <c r="C76" s="27"/>
      <c r="D76" s="31" t="s">
        <v>102</v>
      </c>
      <c r="E76" s="31" t="s">
        <v>102</v>
      </c>
      <c r="F76" s="30" t="s">
        <v>102</v>
      </c>
      <c r="G76" s="30" t="s">
        <v>102</v>
      </c>
      <c r="H76" s="30" t="s">
        <v>102</v>
      </c>
      <c r="I76" s="45">
        <v>0</v>
      </c>
      <c r="J76" s="33"/>
    </row>
    <row r="77" spans="2:10" x14ac:dyDescent="0.25">
      <c r="B77" s="29"/>
      <c r="C77" s="27"/>
      <c r="D77" s="31" t="s">
        <v>102</v>
      </c>
      <c r="E77" s="31" t="s">
        <v>102</v>
      </c>
      <c r="F77" s="30" t="s">
        <v>102</v>
      </c>
      <c r="G77" s="30" t="s">
        <v>102</v>
      </c>
      <c r="H77" s="30" t="s">
        <v>102</v>
      </c>
      <c r="I77" s="45">
        <v>0</v>
      </c>
      <c r="J77" s="33"/>
    </row>
    <row r="78" spans="2:10" x14ac:dyDescent="0.25">
      <c r="B78" s="29"/>
      <c r="C78" s="27"/>
      <c r="D78" s="31" t="s">
        <v>102</v>
      </c>
      <c r="E78" s="31" t="s">
        <v>102</v>
      </c>
      <c r="F78" s="30" t="s">
        <v>102</v>
      </c>
      <c r="G78" s="30" t="s">
        <v>102</v>
      </c>
      <c r="H78" s="30" t="s">
        <v>102</v>
      </c>
      <c r="I78" s="45">
        <v>0</v>
      </c>
      <c r="J78" s="33"/>
    </row>
    <row r="79" spans="2:10" x14ac:dyDescent="0.25">
      <c r="B79" s="29"/>
      <c r="C79" s="27"/>
      <c r="D79" s="31" t="s">
        <v>102</v>
      </c>
      <c r="E79" s="31" t="s">
        <v>102</v>
      </c>
      <c r="F79" s="30" t="s">
        <v>102</v>
      </c>
      <c r="G79" s="30" t="s">
        <v>102</v>
      </c>
      <c r="H79" s="30" t="s">
        <v>102</v>
      </c>
      <c r="I79" s="45">
        <v>0</v>
      </c>
      <c r="J79" s="33"/>
    </row>
    <row r="80" spans="2:10" x14ac:dyDescent="0.25">
      <c r="B80" s="29"/>
      <c r="C80" s="27"/>
      <c r="D80" s="31" t="s">
        <v>102</v>
      </c>
      <c r="E80" s="31" t="s">
        <v>102</v>
      </c>
      <c r="F80" s="30" t="s">
        <v>102</v>
      </c>
      <c r="G80" s="30" t="s">
        <v>102</v>
      </c>
      <c r="H80" s="30" t="s">
        <v>102</v>
      </c>
      <c r="I80" s="45">
        <v>0</v>
      </c>
      <c r="J80" s="33"/>
    </row>
    <row r="81" spans="2:10" x14ac:dyDescent="0.25">
      <c r="B81" s="29"/>
      <c r="C81" s="27"/>
      <c r="D81" s="31" t="s">
        <v>102</v>
      </c>
      <c r="E81" s="31" t="s">
        <v>102</v>
      </c>
      <c r="F81" s="30" t="s">
        <v>102</v>
      </c>
      <c r="G81" s="30" t="s">
        <v>102</v>
      </c>
      <c r="H81" s="30" t="s">
        <v>102</v>
      </c>
      <c r="I81" s="45">
        <v>0</v>
      </c>
      <c r="J81" s="33"/>
    </row>
    <row r="82" spans="2:10" x14ac:dyDescent="0.25">
      <c r="B82" s="29"/>
      <c r="C82" s="27"/>
      <c r="D82" s="31" t="s">
        <v>102</v>
      </c>
      <c r="E82" s="31" t="s">
        <v>102</v>
      </c>
      <c r="F82" s="30" t="s">
        <v>102</v>
      </c>
      <c r="G82" s="30" t="s">
        <v>102</v>
      </c>
      <c r="H82" s="30" t="s">
        <v>102</v>
      </c>
      <c r="I82" s="45">
        <v>0</v>
      </c>
      <c r="J82" s="33"/>
    </row>
    <row r="83" spans="2:10" x14ac:dyDescent="0.25">
      <c r="B83" s="29"/>
      <c r="C83" s="27"/>
      <c r="D83" s="31" t="s">
        <v>102</v>
      </c>
      <c r="E83" s="31" t="s">
        <v>102</v>
      </c>
      <c r="F83" s="30" t="s">
        <v>102</v>
      </c>
      <c r="G83" s="30" t="s">
        <v>102</v>
      </c>
      <c r="H83" s="30" t="s">
        <v>102</v>
      </c>
      <c r="I83" s="45">
        <v>0</v>
      </c>
      <c r="J83" s="33"/>
    </row>
    <row r="84" spans="2:10" x14ac:dyDescent="0.25">
      <c r="B84" s="29"/>
      <c r="C84" s="27"/>
      <c r="D84" s="31" t="s">
        <v>102</v>
      </c>
      <c r="E84" s="31" t="s">
        <v>102</v>
      </c>
      <c r="F84" s="30" t="s">
        <v>102</v>
      </c>
      <c r="G84" s="30" t="s">
        <v>102</v>
      </c>
      <c r="H84" s="30" t="s">
        <v>102</v>
      </c>
      <c r="I84" s="45">
        <v>0</v>
      </c>
      <c r="J84" s="33"/>
    </row>
    <row r="85" spans="2:10" x14ac:dyDescent="0.25">
      <c r="B85" s="29"/>
      <c r="C85" s="27"/>
      <c r="D85" s="31" t="s">
        <v>102</v>
      </c>
      <c r="E85" s="31" t="s">
        <v>102</v>
      </c>
      <c r="F85" s="30" t="s">
        <v>102</v>
      </c>
      <c r="G85" s="30" t="s">
        <v>102</v>
      </c>
      <c r="H85" s="30" t="s">
        <v>102</v>
      </c>
      <c r="I85" s="45">
        <v>0</v>
      </c>
      <c r="J85" s="33"/>
    </row>
    <row r="86" spans="2:10" x14ac:dyDescent="0.25">
      <c r="B86" s="29"/>
      <c r="C86" s="27"/>
      <c r="D86" s="31" t="s">
        <v>102</v>
      </c>
      <c r="E86" s="31" t="s">
        <v>102</v>
      </c>
      <c r="F86" s="30" t="s">
        <v>102</v>
      </c>
      <c r="G86" s="30" t="s">
        <v>102</v>
      </c>
      <c r="H86" s="30" t="s">
        <v>102</v>
      </c>
      <c r="I86" s="45">
        <v>0</v>
      </c>
      <c r="J86" s="33"/>
    </row>
    <row r="87" spans="2:10" x14ac:dyDescent="0.25">
      <c r="B87" s="29"/>
      <c r="C87" s="27"/>
      <c r="D87" s="31" t="s">
        <v>102</v>
      </c>
      <c r="E87" s="31" t="s">
        <v>102</v>
      </c>
      <c r="F87" s="30" t="s">
        <v>102</v>
      </c>
      <c r="G87" s="30" t="s">
        <v>102</v>
      </c>
      <c r="H87" s="30" t="s">
        <v>102</v>
      </c>
      <c r="I87" s="45">
        <v>0</v>
      </c>
      <c r="J87" s="33"/>
    </row>
    <row r="88" spans="2:10" x14ac:dyDescent="0.25">
      <c r="B88" s="29"/>
      <c r="C88" s="27"/>
      <c r="D88" s="31" t="s">
        <v>102</v>
      </c>
      <c r="E88" s="31" t="s">
        <v>102</v>
      </c>
      <c r="F88" s="30" t="s">
        <v>102</v>
      </c>
      <c r="G88" s="30" t="s">
        <v>102</v>
      </c>
      <c r="H88" s="30" t="s">
        <v>102</v>
      </c>
      <c r="I88" s="45">
        <v>0</v>
      </c>
      <c r="J88" s="33"/>
    </row>
    <row r="89" spans="2:10" x14ac:dyDescent="0.25">
      <c r="B89" s="29"/>
      <c r="C89" s="27"/>
      <c r="D89" s="31" t="s">
        <v>102</v>
      </c>
      <c r="E89" s="31" t="s">
        <v>102</v>
      </c>
      <c r="F89" s="30" t="s">
        <v>102</v>
      </c>
      <c r="G89" s="30" t="s">
        <v>102</v>
      </c>
      <c r="H89" s="30" t="s">
        <v>102</v>
      </c>
      <c r="I89" s="45">
        <v>0</v>
      </c>
      <c r="J89" s="33"/>
    </row>
    <row r="90" spans="2:10" x14ac:dyDescent="0.25">
      <c r="B90" s="29"/>
      <c r="C90" s="27"/>
      <c r="D90" s="31" t="s">
        <v>102</v>
      </c>
      <c r="E90" s="31" t="s">
        <v>102</v>
      </c>
      <c r="F90" s="30" t="s">
        <v>102</v>
      </c>
      <c r="G90" s="30" t="s">
        <v>102</v>
      </c>
      <c r="H90" s="30" t="s">
        <v>102</v>
      </c>
      <c r="I90" s="45">
        <v>0</v>
      </c>
      <c r="J90" s="33"/>
    </row>
    <row r="91" spans="2:10" x14ac:dyDescent="0.25">
      <c r="B91" s="29"/>
      <c r="C91" s="27"/>
      <c r="D91" s="31" t="s">
        <v>102</v>
      </c>
      <c r="E91" s="31" t="s">
        <v>102</v>
      </c>
      <c r="F91" s="30" t="s">
        <v>102</v>
      </c>
      <c r="G91" s="30" t="s">
        <v>102</v>
      </c>
      <c r="H91" s="30" t="s">
        <v>102</v>
      </c>
      <c r="I91" s="45">
        <v>0</v>
      </c>
      <c r="J91" s="33"/>
    </row>
    <row r="92" spans="2:10" x14ac:dyDescent="0.25">
      <c r="B92" s="29"/>
      <c r="C92" s="27"/>
      <c r="D92" s="31" t="s">
        <v>102</v>
      </c>
      <c r="E92" s="31" t="s">
        <v>102</v>
      </c>
      <c r="F92" s="30" t="s">
        <v>102</v>
      </c>
      <c r="G92" s="30" t="s">
        <v>102</v>
      </c>
      <c r="H92" s="30" t="s">
        <v>102</v>
      </c>
      <c r="I92" s="45">
        <v>0</v>
      </c>
      <c r="J92" s="33"/>
    </row>
    <row r="93" spans="2:10" x14ac:dyDescent="0.25">
      <c r="B93" s="29"/>
      <c r="C93" s="27"/>
      <c r="D93" s="31" t="s">
        <v>102</v>
      </c>
      <c r="E93" s="31" t="s">
        <v>102</v>
      </c>
      <c r="F93" s="30" t="s">
        <v>102</v>
      </c>
      <c r="G93" s="30" t="s">
        <v>102</v>
      </c>
      <c r="H93" s="30" t="s">
        <v>102</v>
      </c>
      <c r="I93" s="45">
        <v>0</v>
      </c>
      <c r="J93" s="33"/>
    </row>
    <row r="94" spans="2:10" x14ac:dyDescent="0.25">
      <c r="B94" s="29"/>
      <c r="C94" s="27"/>
      <c r="D94" s="31" t="s">
        <v>102</v>
      </c>
      <c r="E94" s="31" t="s">
        <v>102</v>
      </c>
      <c r="F94" s="30" t="s">
        <v>102</v>
      </c>
      <c r="G94" s="30" t="s">
        <v>102</v>
      </c>
      <c r="H94" s="30" t="s">
        <v>102</v>
      </c>
      <c r="I94" s="45">
        <v>0</v>
      </c>
      <c r="J94" s="33"/>
    </row>
    <row r="95" spans="2:10" x14ac:dyDescent="0.25">
      <c r="B95" s="29"/>
      <c r="C95" s="27"/>
      <c r="D95" s="31" t="s">
        <v>102</v>
      </c>
      <c r="E95" s="31" t="s">
        <v>102</v>
      </c>
      <c r="F95" s="30" t="s">
        <v>102</v>
      </c>
      <c r="G95" s="30" t="s">
        <v>102</v>
      </c>
      <c r="H95" s="30" t="s">
        <v>102</v>
      </c>
      <c r="I95" s="45">
        <v>0</v>
      </c>
      <c r="J95" s="33"/>
    </row>
    <row r="96" spans="2:10" x14ac:dyDescent="0.25">
      <c r="B96" s="29"/>
      <c r="C96" s="27"/>
      <c r="D96" s="31" t="s">
        <v>102</v>
      </c>
      <c r="E96" s="31" t="s">
        <v>102</v>
      </c>
      <c r="F96" s="30" t="s">
        <v>102</v>
      </c>
      <c r="G96" s="30" t="s">
        <v>102</v>
      </c>
      <c r="H96" s="30" t="s">
        <v>102</v>
      </c>
      <c r="I96" s="45">
        <v>0</v>
      </c>
      <c r="J96" s="33"/>
    </row>
    <row r="97" spans="2:10" x14ac:dyDescent="0.25">
      <c r="B97" s="29"/>
      <c r="C97" s="27"/>
      <c r="D97" s="31" t="s">
        <v>102</v>
      </c>
      <c r="E97" s="31" t="s">
        <v>102</v>
      </c>
      <c r="F97" s="30" t="s">
        <v>102</v>
      </c>
      <c r="G97" s="30" t="s">
        <v>102</v>
      </c>
      <c r="H97" s="30" t="s">
        <v>102</v>
      </c>
      <c r="I97" s="45">
        <v>0</v>
      </c>
      <c r="J97" s="33"/>
    </row>
    <row r="98" spans="2:10" x14ac:dyDescent="0.25">
      <c r="B98" s="29"/>
      <c r="C98" s="27"/>
      <c r="D98" s="31" t="s">
        <v>102</v>
      </c>
      <c r="E98" s="31" t="s">
        <v>102</v>
      </c>
      <c r="F98" s="30" t="s">
        <v>102</v>
      </c>
      <c r="G98" s="30" t="s">
        <v>102</v>
      </c>
      <c r="H98" s="30" t="s">
        <v>102</v>
      </c>
      <c r="I98" s="45">
        <v>0</v>
      </c>
      <c r="J98" s="33"/>
    </row>
    <row r="99" spans="2:10" x14ac:dyDescent="0.25">
      <c r="B99" s="29"/>
      <c r="C99" s="27"/>
      <c r="D99" s="31" t="s">
        <v>102</v>
      </c>
      <c r="E99" s="31" t="s">
        <v>102</v>
      </c>
      <c r="F99" s="30" t="s">
        <v>102</v>
      </c>
      <c r="G99" s="30" t="s">
        <v>102</v>
      </c>
      <c r="H99" s="30" t="s">
        <v>102</v>
      </c>
      <c r="I99" s="45">
        <v>0</v>
      </c>
      <c r="J99" s="33"/>
    </row>
    <row r="100" spans="2:10" x14ac:dyDescent="0.25">
      <c r="B100" s="29"/>
      <c r="C100" s="27"/>
      <c r="D100" s="31" t="s">
        <v>102</v>
      </c>
      <c r="E100" s="31" t="s">
        <v>102</v>
      </c>
      <c r="F100" s="30" t="s">
        <v>102</v>
      </c>
      <c r="G100" s="30" t="s">
        <v>102</v>
      </c>
      <c r="H100" s="30" t="s">
        <v>102</v>
      </c>
      <c r="I100" s="45">
        <v>0</v>
      </c>
      <c r="J100" s="33"/>
    </row>
    <row r="101" spans="2:10" x14ac:dyDescent="0.25">
      <c r="B101" s="29"/>
      <c r="C101" s="27"/>
      <c r="D101" s="31" t="s">
        <v>102</v>
      </c>
      <c r="E101" s="31" t="s">
        <v>102</v>
      </c>
      <c r="F101" s="30" t="s">
        <v>102</v>
      </c>
      <c r="G101" s="30" t="s">
        <v>102</v>
      </c>
      <c r="H101" s="30" t="s">
        <v>102</v>
      </c>
      <c r="I101" s="45">
        <v>0</v>
      </c>
      <c r="J101" s="33"/>
    </row>
    <row r="102" spans="2:10" x14ac:dyDescent="0.25">
      <c r="B102" s="29"/>
      <c r="C102" s="27"/>
      <c r="D102" s="31" t="s">
        <v>102</v>
      </c>
      <c r="E102" s="31" t="s">
        <v>102</v>
      </c>
      <c r="F102" s="30" t="s">
        <v>102</v>
      </c>
      <c r="G102" s="30" t="s">
        <v>102</v>
      </c>
      <c r="H102" s="30" t="s">
        <v>102</v>
      </c>
      <c r="I102" s="45">
        <v>0</v>
      </c>
      <c r="J102" s="33"/>
    </row>
    <row r="103" spans="2:10" x14ac:dyDescent="0.25">
      <c r="B103" s="29"/>
      <c r="C103" s="27"/>
      <c r="D103" s="31" t="s">
        <v>102</v>
      </c>
      <c r="E103" s="31" t="s">
        <v>102</v>
      </c>
      <c r="F103" s="30" t="s">
        <v>102</v>
      </c>
      <c r="G103" s="30" t="s">
        <v>102</v>
      </c>
      <c r="H103" s="30" t="s">
        <v>102</v>
      </c>
      <c r="I103" s="45">
        <v>0</v>
      </c>
      <c r="J103" s="33"/>
    </row>
    <row r="104" spans="2:10" x14ac:dyDescent="0.25">
      <c r="B104" s="29"/>
      <c r="C104" s="27"/>
      <c r="D104" s="31" t="s">
        <v>102</v>
      </c>
      <c r="E104" s="31" t="s">
        <v>102</v>
      </c>
      <c r="F104" s="30" t="s">
        <v>102</v>
      </c>
      <c r="G104" s="30" t="s">
        <v>102</v>
      </c>
      <c r="H104" s="30" t="s">
        <v>102</v>
      </c>
      <c r="I104" s="45">
        <v>0</v>
      </c>
      <c r="J104" s="33"/>
    </row>
    <row r="105" spans="2:10" x14ac:dyDescent="0.25">
      <c r="B105" s="29"/>
      <c r="C105" s="27"/>
      <c r="D105" s="31" t="s">
        <v>102</v>
      </c>
      <c r="E105" s="31" t="s">
        <v>102</v>
      </c>
      <c r="F105" s="30" t="s">
        <v>102</v>
      </c>
      <c r="G105" s="30" t="s">
        <v>102</v>
      </c>
      <c r="H105" s="30" t="s">
        <v>102</v>
      </c>
      <c r="I105" s="45">
        <v>0</v>
      </c>
      <c r="J105" s="33"/>
    </row>
    <row r="106" spans="2:10" x14ac:dyDescent="0.25">
      <c r="B106" s="29"/>
      <c r="C106" s="27"/>
      <c r="D106" s="31" t="s">
        <v>102</v>
      </c>
      <c r="E106" s="31" t="s">
        <v>102</v>
      </c>
      <c r="F106" s="30" t="s">
        <v>102</v>
      </c>
      <c r="G106" s="30" t="s">
        <v>102</v>
      </c>
      <c r="H106" s="30" t="s">
        <v>102</v>
      </c>
      <c r="I106" s="45">
        <v>0</v>
      </c>
      <c r="J106" s="33"/>
    </row>
    <row r="107" spans="2:10" x14ac:dyDescent="0.25">
      <c r="B107" s="29"/>
      <c r="C107" s="27"/>
      <c r="D107" s="31" t="s">
        <v>102</v>
      </c>
      <c r="E107" s="31" t="s">
        <v>102</v>
      </c>
      <c r="F107" s="30" t="s">
        <v>102</v>
      </c>
      <c r="G107" s="30" t="s">
        <v>102</v>
      </c>
      <c r="H107" s="30" t="s">
        <v>102</v>
      </c>
      <c r="I107" s="45">
        <v>0</v>
      </c>
      <c r="J107" s="33"/>
    </row>
    <row r="108" spans="2:10" x14ac:dyDescent="0.25">
      <c r="B108" s="29"/>
      <c r="C108" s="27"/>
      <c r="D108" s="31" t="s">
        <v>102</v>
      </c>
      <c r="E108" s="31" t="s">
        <v>102</v>
      </c>
      <c r="F108" s="30" t="s">
        <v>102</v>
      </c>
      <c r="G108" s="30" t="s">
        <v>102</v>
      </c>
      <c r="H108" s="30" t="s">
        <v>102</v>
      </c>
      <c r="I108" s="45">
        <v>0</v>
      </c>
      <c r="J108" s="33"/>
    </row>
    <row r="109" spans="2:10" x14ac:dyDescent="0.25">
      <c r="B109" s="29"/>
      <c r="C109" s="27"/>
      <c r="D109" s="31" t="s">
        <v>102</v>
      </c>
      <c r="E109" s="31" t="s">
        <v>102</v>
      </c>
      <c r="F109" s="30" t="s">
        <v>102</v>
      </c>
      <c r="G109" s="30" t="s">
        <v>102</v>
      </c>
      <c r="H109" s="30" t="s">
        <v>102</v>
      </c>
      <c r="I109" s="45">
        <v>0</v>
      </c>
      <c r="J109" s="33"/>
    </row>
    <row r="110" spans="2:10" x14ac:dyDescent="0.25">
      <c r="B110" s="29"/>
      <c r="C110" s="27"/>
      <c r="D110" s="31" t="s">
        <v>102</v>
      </c>
      <c r="E110" s="31" t="s">
        <v>102</v>
      </c>
      <c r="F110" s="30" t="s">
        <v>102</v>
      </c>
      <c r="G110" s="30" t="s">
        <v>102</v>
      </c>
      <c r="H110" s="30" t="s">
        <v>102</v>
      </c>
      <c r="I110" s="45">
        <v>0</v>
      </c>
      <c r="J110" s="33"/>
    </row>
    <row r="111" spans="2:10" x14ac:dyDescent="0.25">
      <c r="B111" s="29"/>
      <c r="C111" s="27"/>
      <c r="D111" s="31" t="s">
        <v>102</v>
      </c>
      <c r="E111" s="31" t="s">
        <v>102</v>
      </c>
      <c r="F111" s="30" t="s">
        <v>102</v>
      </c>
      <c r="G111" s="30" t="s">
        <v>102</v>
      </c>
      <c r="H111" s="30" t="s">
        <v>102</v>
      </c>
      <c r="I111" s="45">
        <v>0</v>
      </c>
      <c r="J111" s="33"/>
    </row>
    <row r="112" spans="2:10" x14ac:dyDescent="0.25">
      <c r="B112" s="29"/>
      <c r="C112" s="27"/>
      <c r="D112" s="31" t="s">
        <v>102</v>
      </c>
      <c r="E112" s="31" t="s">
        <v>102</v>
      </c>
      <c r="F112" s="30" t="s">
        <v>102</v>
      </c>
      <c r="G112" s="30" t="s">
        <v>102</v>
      </c>
      <c r="H112" s="30" t="s">
        <v>102</v>
      </c>
      <c r="I112" s="45">
        <v>0</v>
      </c>
      <c r="J112" s="33"/>
    </row>
    <row r="113" spans="2:10" x14ac:dyDescent="0.25">
      <c r="B113" s="29"/>
      <c r="C113" s="27"/>
      <c r="D113" s="31" t="s">
        <v>102</v>
      </c>
      <c r="E113" s="31" t="s">
        <v>102</v>
      </c>
      <c r="F113" s="30" t="s">
        <v>102</v>
      </c>
      <c r="G113" s="30" t="s">
        <v>102</v>
      </c>
      <c r="H113" s="30" t="s">
        <v>102</v>
      </c>
      <c r="I113" s="45">
        <v>0</v>
      </c>
      <c r="J113" s="33"/>
    </row>
    <row r="114" spans="2:10" x14ac:dyDescent="0.25">
      <c r="B114" s="29"/>
      <c r="C114" s="27"/>
      <c r="D114" s="31" t="s">
        <v>102</v>
      </c>
      <c r="E114" s="31" t="s">
        <v>102</v>
      </c>
      <c r="F114" s="30" t="s">
        <v>102</v>
      </c>
      <c r="G114" s="30" t="s">
        <v>102</v>
      </c>
      <c r="H114" s="30" t="s">
        <v>102</v>
      </c>
      <c r="I114" s="45">
        <v>0</v>
      </c>
      <c r="J114" s="33"/>
    </row>
    <row r="115" spans="2:10" x14ac:dyDescent="0.25">
      <c r="B115" s="29"/>
      <c r="C115" s="27"/>
      <c r="D115" s="31" t="s">
        <v>102</v>
      </c>
      <c r="E115" s="31" t="s">
        <v>102</v>
      </c>
      <c r="F115" s="30" t="s">
        <v>102</v>
      </c>
      <c r="G115" s="30" t="s">
        <v>102</v>
      </c>
      <c r="H115" s="30" t="s">
        <v>102</v>
      </c>
      <c r="I115" s="45">
        <v>0</v>
      </c>
      <c r="J115" s="33"/>
    </row>
    <row r="116" spans="2:10" x14ac:dyDescent="0.25">
      <c r="B116" s="29"/>
      <c r="C116" s="27"/>
      <c r="D116" s="31" t="s">
        <v>102</v>
      </c>
      <c r="E116" s="31" t="s">
        <v>102</v>
      </c>
      <c r="F116" s="30" t="s">
        <v>102</v>
      </c>
      <c r="G116" s="30" t="s">
        <v>102</v>
      </c>
      <c r="H116" s="30" t="s">
        <v>102</v>
      </c>
      <c r="I116" s="45">
        <v>0</v>
      </c>
      <c r="J116" s="33"/>
    </row>
    <row r="117" spans="2:10" x14ac:dyDescent="0.25">
      <c r="B117" s="29"/>
      <c r="C117" s="27"/>
      <c r="D117" s="31" t="s">
        <v>102</v>
      </c>
      <c r="E117" s="31" t="s">
        <v>102</v>
      </c>
      <c r="F117" s="30" t="s">
        <v>102</v>
      </c>
      <c r="G117" s="30" t="s">
        <v>102</v>
      </c>
      <c r="H117" s="30" t="s">
        <v>102</v>
      </c>
      <c r="I117" s="45">
        <v>0</v>
      </c>
      <c r="J117" s="33"/>
    </row>
    <row r="118" spans="2:10" ht="15.75" thickBot="1" x14ac:dyDescent="0.3">
      <c r="B118" s="55"/>
      <c r="C118" s="27"/>
      <c r="D118" s="57" t="s">
        <v>102</v>
      </c>
      <c r="E118" s="57" t="s">
        <v>102</v>
      </c>
      <c r="F118" s="56" t="s">
        <v>102</v>
      </c>
      <c r="G118" s="56" t="s">
        <v>102</v>
      </c>
      <c r="H118" s="56" t="s">
        <v>102</v>
      </c>
      <c r="I118" s="58">
        <v>0</v>
      </c>
      <c r="J118" s="59"/>
    </row>
    <row r="119" spans="2:10" x14ac:dyDescent="0.25">
      <c r="B119" s="9"/>
      <c r="C119" s="9"/>
      <c r="D119" s="9"/>
      <c r="E119" s="9"/>
      <c r="F119" s="9"/>
      <c r="G119" s="9"/>
      <c r="H119" s="9"/>
      <c r="I119" s="9"/>
      <c r="J119" s="9"/>
    </row>
    <row r="120" spans="2:10" x14ac:dyDescent="0.25">
      <c r="B120" s="46" t="s">
        <v>229</v>
      </c>
      <c r="C120" s="9"/>
      <c r="D120" s="9"/>
      <c r="E120" s="9"/>
      <c r="F120" s="9"/>
      <c r="G120" s="9"/>
      <c r="H120" s="9"/>
      <c r="I120" s="9"/>
      <c r="J120" s="9"/>
    </row>
    <row r="121" spans="2:10" x14ac:dyDescent="0.25">
      <c r="C121" s="9"/>
      <c r="D121" s="9"/>
      <c r="E121" s="9"/>
      <c r="F121" s="9"/>
      <c r="G121" s="9"/>
      <c r="H121" s="9"/>
      <c r="I121" s="9"/>
      <c r="J121" s="9"/>
    </row>
    <row r="122" spans="2:10" x14ac:dyDescent="0.25">
      <c r="B122" s="9"/>
      <c r="C122" s="9"/>
      <c r="D122" s="9"/>
      <c r="E122" s="9"/>
      <c r="F122" s="9"/>
      <c r="G122" s="9"/>
      <c r="H122" s="9"/>
      <c r="I122" s="9"/>
      <c r="J122" s="9"/>
    </row>
    <row r="123" spans="2:10" x14ac:dyDescent="0.25">
      <c r="B123" s="9"/>
      <c r="C123" s="9"/>
      <c r="D123" s="9"/>
      <c r="E123" s="9"/>
      <c r="F123" s="9"/>
      <c r="G123" s="9"/>
      <c r="H123" s="9"/>
      <c r="I123" s="9"/>
      <c r="J123" s="9"/>
    </row>
    <row r="124" spans="2:10" x14ac:dyDescent="0.25">
      <c r="B124" s="9"/>
      <c r="C124" s="9"/>
      <c r="D124" s="9"/>
      <c r="E124" s="9"/>
      <c r="F124" s="9"/>
      <c r="G124" s="9"/>
      <c r="H124" s="9"/>
      <c r="I124" s="9"/>
      <c r="J124" s="9"/>
    </row>
  </sheetData>
  <mergeCells count="7">
    <mergeCell ref="B9:C9"/>
    <mergeCell ref="D9:E9"/>
    <mergeCell ref="B1:J1"/>
    <mergeCell ref="B2:J2"/>
    <mergeCell ref="B5:C5"/>
    <mergeCell ref="B7:C7"/>
    <mergeCell ref="D7:E7"/>
  </mergeCells>
  <conditionalFormatting sqref="I22:I118">
    <cfRule type="expression" dxfId="29" priority="2" stopIfTrue="1">
      <formula>(J($I$22&gt;O,#REF!=""))</formula>
    </cfRule>
  </conditionalFormatting>
  <conditionalFormatting sqref="J22:J118">
    <cfRule type="expression" dxfId="28" priority="1" stopIfTrue="1">
      <formula>(J(#REF!&gt;O,#REF!=""))</formula>
    </cfRule>
  </conditionalFormatting>
  <conditionalFormatting sqref="I20">
    <cfRule type="expression" dxfId="27" priority="3" stopIfTrue="1">
      <formula>(AND(#REF!&lt;&gt;#REF!,#REF!,""))</formula>
    </cfRule>
  </conditionalFormatting>
  <conditionalFormatting sqref="I18">
    <cfRule type="cellIs" dxfId="26" priority="4" operator="notEqual">
      <formula>#REF!</formula>
    </cfRule>
  </conditionalFormatting>
  <dataValidations count="2">
    <dataValidation type="list" allowBlank="1" showInputMessage="1" showErrorMessage="1" sqref="G22:G118">
      <formula1>"Si,No"</formula1>
    </dataValidation>
    <dataValidation type="list" allowBlank="1" showInputMessage="1" showErrorMessage="1" sqref="D5">
      <formula1>"L'Aquila,Chieti,Pescara,Teramo"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Foglio6!$B$73:$B$116</xm:f>
          </x14:formula1>
          <xm:sqref>F22:F118</xm:sqref>
        </x14:dataValidation>
        <x14:dataValidation type="list" allowBlank="1" showInputMessage="1" showErrorMessage="1">
          <x14:formula1>
            <xm:f>Foglio6!$B$37:$B$54</xm:f>
          </x14:formula1>
          <xm:sqref>H17</xm:sqref>
        </x14:dataValidation>
        <x14:dataValidation type="list" allowBlank="1" showInputMessage="1" showErrorMessage="1">
          <x14:formula1>
            <xm:f>Foglio6!$B$37:$B$50</xm:f>
          </x14:formula1>
          <xm:sqref>D22:D118</xm:sqref>
        </x14:dataValidation>
        <x14:dataValidation type="list" allowBlank="1" showInputMessage="1" showErrorMessage="1">
          <x14:formula1>
            <xm:f>Foglio6!$B$56:$B$64</xm:f>
          </x14:formula1>
          <xm:sqref>E22:E118</xm:sqref>
        </x14:dataValidation>
        <x14:dataValidation type="list" allowBlank="1" showInputMessage="1" showErrorMessage="1">
          <x14:formula1>
            <xm:f>Foglio6!$B$68:$B$70</xm:f>
          </x14:formula1>
          <xm:sqref>H22:H118</xm:sqref>
        </x14:dataValidation>
        <x14:dataValidation type="list" allowBlank="1" showInputMessage="1" showErrorMessage="1">
          <x14:formula1>
            <xm:f>Foglio6!$B$5:$B$28</xm:f>
          </x14:formula1>
          <xm:sqref>D7</xm:sqref>
        </x14:dataValidation>
        <x14:dataValidation type="list" allowBlank="1" showInputMessage="1" showErrorMessage="1">
          <x14:formula1>
            <xm:f>Foglio7!$C$4:$C$8</xm:f>
          </x14:formula1>
          <xm:sqref>C22:C118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0"/>
  <sheetViews>
    <sheetView showGridLines="0" zoomScaleNormal="100" zoomScaleSheetLayoutView="100" workbookViewId="0">
      <selection activeCell="B3" sqref="B3:P3"/>
    </sheetView>
  </sheetViews>
  <sheetFormatPr defaultColWidth="9.140625" defaultRowHeight="15" x14ac:dyDescent="0.25"/>
  <cols>
    <col min="1" max="1" width="1.7109375" style="9" customWidth="1"/>
    <col min="2" max="2" width="27.42578125" style="10" customWidth="1"/>
    <col min="3" max="4" width="13" style="10" customWidth="1"/>
    <col min="5" max="5" width="16.28515625" style="10" customWidth="1"/>
    <col min="6" max="7" width="13" style="10" customWidth="1"/>
    <col min="8" max="8" width="23" style="10" customWidth="1"/>
    <col min="9" max="9" width="13" style="10" customWidth="1"/>
    <col min="10" max="10" width="12.42578125" style="10" customWidth="1"/>
    <col min="11" max="11" width="13" style="10" customWidth="1"/>
    <col min="12" max="12" width="15.7109375" style="10" customWidth="1"/>
    <col min="13" max="13" width="14.85546875" style="10" customWidth="1"/>
    <col min="14" max="14" width="14.42578125" style="10" customWidth="1"/>
    <col min="15" max="15" width="13" style="10" customWidth="1"/>
    <col min="16" max="16" width="38.42578125" style="10" customWidth="1"/>
    <col min="17" max="16384" width="9.140625" style="10"/>
  </cols>
  <sheetData>
    <row r="1" spans="2:16" ht="59.25" customHeight="1" x14ac:dyDescent="0.25">
      <c r="B1" s="108" t="s">
        <v>230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2:16" ht="17.2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6" ht="17.25" customHeight="1" x14ac:dyDescent="0.25">
      <c r="B3" s="109" t="s">
        <v>258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2:16" ht="18" customHeight="1" x14ac:dyDescent="0.2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</row>
    <row r="5" spans="2:16" ht="18" customHeight="1" x14ac:dyDescent="0.25">
      <c r="B5" s="100" t="s">
        <v>103</v>
      </c>
      <c r="C5" s="47"/>
      <c r="D5" s="4"/>
      <c r="E5" s="12"/>
      <c r="F5" s="12"/>
      <c r="G5" s="9"/>
      <c r="H5" s="9"/>
      <c r="I5" s="9"/>
      <c r="J5" s="9"/>
      <c r="K5" s="11"/>
      <c r="L5" s="11"/>
      <c r="M5" s="11"/>
      <c r="N5" s="11"/>
      <c r="O5" s="11"/>
      <c r="P5" s="9"/>
    </row>
    <row r="6" spans="2:16" ht="18" customHeight="1" x14ac:dyDescent="0.25">
      <c r="B6" s="9"/>
      <c r="C6" s="11"/>
      <c r="D6" s="9"/>
      <c r="E6" s="11"/>
      <c r="F6" s="11"/>
      <c r="G6" s="11"/>
      <c r="H6" s="11"/>
      <c r="I6" s="11"/>
      <c r="J6" s="9"/>
      <c r="K6" s="13"/>
      <c r="L6" s="17"/>
      <c r="M6" s="11"/>
      <c r="N6" s="11"/>
      <c r="O6" s="20"/>
      <c r="P6" s="9"/>
    </row>
    <row r="7" spans="2:16" ht="18" customHeight="1" x14ac:dyDescent="0.25">
      <c r="B7" s="100" t="s">
        <v>117</v>
      </c>
      <c r="C7" s="105"/>
      <c r="D7" s="105"/>
      <c r="E7" s="105"/>
      <c r="F7" s="105"/>
      <c r="G7" s="11"/>
      <c r="H7" s="11"/>
      <c r="I7" s="11"/>
      <c r="J7" s="9"/>
      <c r="K7" s="13"/>
      <c r="L7" s="17"/>
      <c r="M7" s="11"/>
      <c r="N7" s="11"/>
      <c r="O7" s="20"/>
      <c r="P7" s="9"/>
    </row>
    <row r="8" spans="2:16" ht="18" customHeight="1" x14ac:dyDescent="0.25">
      <c r="B8" s="9"/>
      <c r="C8" s="11"/>
      <c r="D8" s="11"/>
      <c r="E8" s="11"/>
      <c r="F8" s="11"/>
      <c r="G8" s="11"/>
      <c r="H8" s="11"/>
      <c r="I8" s="11"/>
      <c r="J8" s="9"/>
      <c r="K8" s="13"/>
      <c r="L8" s="17"/>
      <c r="M8" s="11"/>
      <c r="N8" s="11"/>
      <c r="O8" s="20"/>
      <c r="P8" s="9"/>
    </row>
    <row r="9" spans="2:16" ht="18" customHeight="1" x14ac:dyDescent="0.25">
      <c r="B9" s="100" t="s">
        <v>136</v>
      </c>
      <c r="C9" s="104"/>
      <c r="D9" s="105"/>
      <c r="E9" s="105"/>
      <c r="F9" s="105"/>
      <c r="G9" s="105"/>
      <c r="H9" s="11"/>
      <c r="I9" s="11"/>
      <c r="J9" s="9"/>
      <c r="K9" s="13"/>
      <c r="L9" s="17"/>
      <c r="M9" s="11"/>
      <c r="N9" s="11"/>
      <c r="O9" s="20"/>
      <c r="P9" s="9"/>
    </row>
    <row r="10" spans="2:16" ht="16.5" customHeight="1" x14ac:dyDescent="0.25">
      <c r="B10" s="9"/>
      <c r="C10" s="11"/>
      <c r="D10" s="11"/>
      <c r="E10" s="11"/>
      <c r="F10" s="11"/>
      <c r="G10" s="11"/>
      <c r="H10" s="11"/>
      <c r="I10" s="11"/>
      <c r="J10" s="9"/>
      <c r="K10" s="21"/>
      <c r="L10" s="17"/>
      <c r="M10" s="17"/>
      <c r="N10" s="11"/>
      <c r="O10" s="20"/>
      <c r="P10" s="9"/>
    </row>
    <row r="11" spans="2:16" ht="15" customHeight="1" thickBot="1" x14ac:dyDescent="0.3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 s="9"/>
    </row>
    <row r="12" spans="2:16" ht="64.5" customHeight="1" thickBot="1" x14ac:dyDescent="0.3">
      <c r="B12" s="50" t="s">
        <v>114</v>
      </c>
      <c r="C12" s="50" t="s">
        <v>237</v>
      </c>
      <c r="D12" s="50" t="s">
        <v>238</v>
      </c>
      <c r="E12" s="50" t="s">
        <v>239</v>
      </c>
      <c r="F12" s="50" t="s">
        <v>240</v>
      </c>
      <c r="G12" s="97" t="s">
        <v>233</v>
      </c>
      <c r="H12" s="50" t="s">
        <v>232</v>
      </c>
      <c r="I12" s="97" t="s">
        <v>235</v>
      </c>
      <c r="J12" s="50" t="s">
        <v>146</v>
      </c>
      <c r="K12" s="50" t="s">
        <v>147</v>
      </c>
      <c r="L12" s="50" t="s">
        <v>148</v>
      </c>
      <c r="M12" s="97" t="s">
        <v>236</v>
      </c>
      <c r="N12" s="50" t="s">
        <v>241</v>
      </c>
      <c r="O12" s="97" t="s">
        <v>234</v>
      </c>
      <c r="P12" s="51" t="s">
        <v>115</v>
      </c>
    </row>
    <row r="13" spans="2:16" ht="31.5" customHeight="1" x14ac:dyDescent="0.25">
      <c r="B13" s="89" t="s">
        <v>102</v>
      </c>
      <c r="C13" s="64"/>
      <c r="D13" s="64"/>
      <c r="E13" s="64"/>
      <c r="F13" s="64"/>
      <c r="G13" s="65">
        <f>SUM(C13:F13)</f>
        <v>0</v>
      </c>
      <c r="H13" s="66"/>
      <c r="I13" s="65">
        <f>G13-H13</f>
        <v>0</v>
      </c>
      <c r="J13" s="64"/>
      <c r="K13" s="64"/>
      <c r="L13" s="64"/>
      <c r="M13" s="65">
        <f>SUM(J13:L13)</f>
        <v>0</v>
      </c>
      <c r="N13" s="82" t="e">
        <f>M13/I13</f>
        <v>#DIV/0!</v>
      </c>
      <c r="O13" s="67">
        <f>G13+M13</f>
        <v>0</v>
      </c>
      <c r="P13" s="86"/>
    </row>
    <row r="14" spans="2:16" ht="31.5" customHeight="1" x14ac:dyDescent="0.25">
      <c r="B14" s="90" t="s">
        <v>102</v>
      </c>
      <c r="C14" s="68"/>
      <c r="D14" s="68"/>
      <c r="E14" s="68"/>
      <c r="F14" s="68"/>
      <c r="G14" s="69">
        <f t="shared" ref="G14:G18" si="0">SUM(C14:F14)</f>
        <v>0</v>
      </c>
      <c r="H14" s="70"/>
      <c r="I14" s="69">
        <f t="shared" ref="I14:I18" si="1">G14-H14</f>
        <v>0</v>
      </c>
      <c r="J14" s="70"/>
      <c r="K14" s="70"/>
      <c r="L14" s="68"/>
      <c r="M14" s="69">
        <f t="shared" ref="M14:M18" si="2">SUM(J14:L14)</f>
        <v>0</v>
      </c>
      <c r="N14" s="83" t="e">
        <f t="shared" ref="N14:N18" si="3">M14/I14</f>
        <v>#DIV/0!</v>
      </c>
      <c r="O14" s="71">
        <f t="shared" ref="O14:O18" si="4">G14+M14</f>
        <v>0</v>
      </c>
      <c r="P14" s="87"/>
    </row>
    <row r="15" spans="2:16" ht="31.5" customHeight="1" x14ac:dyDescent="0.25">
      <c r="B15" s="90" t="s">
        <v>102</v>
      </c>
      <c r="C15" s="68"/>
      <c r="D15" s="68"/>
      <c r="E15" s="68"/>
      <c r="F15" s="68"/>
      <c r="G15" s="69">
        <f t="shared" si="0"/>
        <v>0</v>
      </c>
      <c r="H15" s="70"/>
      <c r="I15" s="69">
        <f t="shared" si="1"/>
        <v>0</v>
      </c>
      <c r="J15" s="70"/>
      <c r="K15" s="70"/>
      <c r="L15" s="68"/>
      <c r="M15" s="69">
        <f t="shared" si="2"/>
        <v>0</v>
      </c>
      <c r="N15" s="84" t="e">
        <f t="shared" si="3"/>
        <v>#DIV/0!</v>
      </c>
      <c r="O15" s="71">
        <f t="shared" si="4"/>
        <v>0</v>
      </c>
      <c r="P15" s="87"/>
    </row>
    <row r="16" spans="2:16" ht="31.5" customHeight="1" x14ac:dyDescent="0.25">
      <c r="B16" s="90" t="s">
        <v>102</v>
      </c>
      <c r="C16" s="68"/>
      <c r="D16" s="68"/>
      <c r="E16" s="68"/>
      <c r="F16" s="68"/>
      <c r="G16" s="69">
        <f t="shared" si="0"/>
        <v>0</v>
      </c>
      <c r="H16" s="70"/>
      <c r="I16" s="69">
        <f t="shared" si="1"/>
        <v>0</v>
      </c>
      <c r="J16" s="70"/>
      <c r="K16" s="68"/>
      <c r="L16" s="68"/>
      <c r="M16" s="69">
        <f t="shared" si="2"/>
        <v>0</v>
      </c>
      <c r="N16" s="84" t="e">
        <f t="shared" si="3"/>
        <v>#DIV/0!</v>
      </c>
      <c r="O16" s="71">
        <f t="shared" si="4"/>
        <v>0</v>
      </c>
      <c r="P16" s="87"/>
    </row>
    <row r="17" spans="2:16" ht="31.5" customHeight="1" x14ac:dyDescent="0.25">
      <c r="B17" s="90" t="s">
        <v>102</v>
      </c>
      <c r="C17" s="72"/>
      <c r="D17" s="72"/>
      <c r="E17" s="72"/>
      <c r="F17" s="72"/>
      <c r="G17" s="69">
        <f t="shared" si="0"/>
        <v>0</v>
      </c>
      <c r="H17" s="70"/>
      <c r="I17" s="69">
        <f t="shared" si="1"/>
        <v>0</v>
      </c>
      <c r="J17" s="70"/>
      <c r="K17" s="68"/>
      <c r="L17" s="70"/>
      <c r="M17" s="69">
        <f t="shared" si="2"/>
        <v>0</v>
      </c>
      <c r="N17" s="84" t="e">
        <f t="shared" si="3"/>
        <v>#DIV/0!</v>
      </c>
      <c r="O17" s="71">
        <f t="shared" si="4"/>
        <v>0</v>
      </c>
      <c r="P17" s="87"/>
    </row>
    <row r="18" spans="2:16" ht="31.5" customHeight="1" thickBot="1" x14ac:dyDescent="0.3">
      <c r="B18" s="91" t="s">
        <v>102</v>
      </c>
      <c r="C18" s="73"/>
      <c r="D18" s="73"/>
      <c r="E18" s="73"/>
      <c r="F18" s="73"/>
      <c r="G18" s="74">
        <f t="shared" si="0"/>
        <v>0</v>
      </c>
      <c r="H18" s="75"/>
      <c r="I18" s="74">
        <f t="shared" si="1"/>
        <v>0</v>
      </c>
      <c r="J18" s="75"/>
      <c r="K18" s="73"/>
      <c r="L18" s="75"/>
      <c r="M18" s="74">
        <f t="shared" si="2"/>
        <v>0</v>
      </c>
      <c r="N18" s="85" t="e">
        <f t="shared" si="3"/>
        <v>#DIV/0!</v>
      </c>
      <c r="O18" s="76">
        <f t="shared" si="4"/>
        <v>0</v>
      </c>
      <c r="P18" s="88"/>
    </row>
    <row r="19" spans="2:16" ht="13.5" customHeight="1" x14ac:dyDescent="0.2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2:16" ht="25.5" customHeight="1" x14ac:dyDescent="0.25">
      <c r="B20" s="63" t="s">
        <v>231</v>
      </c>
      <c r="C20" s="77">
        <f t="shared" ref="C20:M20" si="5">SUM(C13:C18)</f>
        <v>0</v>
      </c>
      <c r="D20" s="78">
        <f t="shared" si="5"/>
        <v>0</v>
      </c>
      <c r="E20" s="78">
        <f t="shared" si="5"/>
        <v>0</v>
      </c>
      <c r="F20" s="78">
        <f t="shared" si="5"/>
        <v>0</v>
      </c>
      <c r="G20" s="99">
        <f t="shared" si="5"/>
        <v>0</v>
      </c>
      <c r="H20" s="78">
        <f t="shared" si="5"/>
        <v>0</v>
      </c>
      <c r="I20" s="99">
        <f t="shared" si="5"/>
        <v>0</v>
      </c>
      <c r="J20" s="78">
        <f t="shared" si="5"/>
        <v>0</v>
      </c>
      <c r="K20" s="78">
        <f t="shared" si="5"/>
        <v>0</v>
      </c>
      <c r="L20" s="78">
        <f t="shared" si="5"/>
        <v>0</v>
      </c>
      <c r="M20" s="99">
        <f t="shared" si="5"/>
        <v>0</v>
      </c>
      <c r="N20" s="79" t="e">
        <f>M20/I20</f>
        <v>#DIV/0!</v>
      </c>
      <c r="O20" s="95">
        <f>SUM(O13:O18)</f>
        <v>0</v>
      </c>
    </row>
  </sheetData>
  <mergeCells count="4">
    <mergeCell ref="B1:P1"/>
    <mergeCell ref="B3:P3"/>
    <mergeCell ref="C7:F7"/>
    <mergeCell ref="C9:G9"/>
  </mergeCells>
  <conditionalFormatting sqref="O13:O18">
    <cfRule type="expression" dxfId="25" priority="2" stopIfTrue="1">
      <formula>(J($O$13&gt;O,#REF!=""))</formula>
    </cfRule>
  </conditionalFormatting>
  <conditionalFormatting sqref="N20">
    <cfRule type="cellIs" dxfId="24" priority="1" operator="lessThan">
      <formula>0.2</formula>
    </cfRule>
  </conditionalFormatting>
  <conditionalFormatting sqref="J16:L18">
    <cfRule type="expression" dxfId="23" priority="3" stopIfTrue="1">
      <formula>(AND(#REF!&lt;&gt;#REF!,$F$13,""))</formula>
    </cfRule>
  </conditionalFormatting>
  <conditionalFormatting sqref="H16:H18">
    <cfRule type="expression" dxfId="22" priority="4" stopIfTrue="1">
      <formula>(AND(#REF!&lt;&gt;#REF!,$F$13,""))</formula>
    </cfRule>
  </conditionalFormatting>
  <conditionalFormatting sqref="C20:O20">
    <cfRule type="expression" dxfId="21" priority="5" stopIfTrue="1">
      <formula>(AND(#REF!&lt;&gt;#REF!,$F$13,""))</formula>
    </cfRule>
  </conditionalFormatting>
  <conditionalFormatting sqref="P16:P18">
    <cfRule type="expression" dxfId="20" priority="6" stopIfTrue="1">
      <formula>(AND(#REF!&lt;&gt;#REF!,$F$13,""))</formula>
    </cfRule>
  </conditionalFormatting>
  <dataValidations count="1">
    <dataValidation type="list" allowBlank="1" showInputMessage="1" showErrorMessage="1" sqref="C5">
      <formula1>"L'Aquila,Chieti,Pescara,Teramo"</formula1>
    </dataValidation>
  </dataValidations>
  <printOptions horizontalCentered="1"/>
  <pageMargins left="0.31496062992125984" right="0.31496062992125984" top="0.35433070866141736" bottom="0.74803149606299213" header="0.31496062992125984" footer="0.31496062992125984"/>
  <pageSetup paperSize="9" scale="5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Foglio7!$C$4:$C$8</xm:f>
          </x14:formula1>
          <xm:sqref>B13:B18</xm:sqref>
        </x14:dataValidation>
        <x14:dataValidation type="list" allowBlank="1" showInputMessage="1" showErrorMessage="1">
          <x14:formula1>
            <xm:f>Foglio6!$B$5:$B$28</xm:f>
          </x14:formula1>
          <xm:sqref>C7:F7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21"/>
  <sheetViews>
    <sheetView showGridLines="0" tabSelected="1" zoomScale="80" zoomScaleNormal="80" zoomScaleSheetLayoutView="75" workbookViewId="0">
      <selection activeCell="I8" sqref="I8"/>
    </sheetView>
  </sheetViews>
  <sheetFormatPr defaultColWidth="9.140625" defaultRowHeight="15" x14ac:dyDescent="0.25"/>
  <cols>
    <col min="1" max="1" width="1.85546875" style="9" customWidth="1"/>
    <col min="2" max="2" width="31" style="10" customWidth="1"/>
    <col min="3" max="4" width="13.5703125" style="10" customWidth="1"/>
    <col min="5" max="5" width="18.28515625" style="10" customWidth="1"/>
    <col min="6" max="17" width="13.5703125" style="10" customWidth="1"/>
    <col min="18" max="18" width="19" style="10" customWidth="1"/>
    <col min="19" max="20" width="12" style="10" customWidth="1"/>
    <col min="21" max="22" width="13.5703125" style="10" customWidth="1"/>
    <col min="23" max="23" width="29.140625" style="10" customWidth="1"/>
    <col min="24" max="27" width="37.85546875" style="10" customWidth="1"/>
    <col min="28" max="16384" width="9.140625" style="10"/>
  </cols>
  <sheetData>
    <row r="1" spans="2:23" ht="81.75" customHeight="1" x14ac:dyDescent="0.25">
      <c r="B1" s="111" t="s">
        <v>230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2:23" x14ac:dyDescent="0.2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2"/>
      <c r="S2" s="22"/>
      <c r="T2" s="22"/>
      <c r="U2" s="9"/>
      <c r="V2" s="9"/>
      <c r="W2" s="9"/>
    </row>
    <row r="3" spans="2:23" ht="18.75" x14ac:dyDescent="0.25">
      <c r="B3" s="112" t="s">
        <v>259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2:23" ht="18" customHeight="1" x14ac:dyDescent="0.25">
      <c r="B4" s="9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"/>
      <c r="P4" s="9"/>
      <c r="Q4" s="9"/>
      <c r="R4" s="9"/>
      <c r="S4" s="9"/>
      <c r="T4" s="9"/>
      <c r="U4" s="9"/>
      <c r="V4" s="9"/>
      <c r="W4" s="9"/>
    </row>
    <row r="5" spans="2:23" ht="21" customHeight="1" x14ac:dyDescent="0.25">
      <c r="B5" s="101" t="s">
        <v>103</v>
      </c>
      <c r="C5" s="105"/>
      <c r="D5" s="105"/>
      <c r="E5" s="12"/>
      <c r="F5" s="12"/>
      <c r="G5" s="9"/>
      <c r="H5" s="9"/>
      <c r="I5" s="9"/>
      <c r="J5" s="11"/>
      <c r="K5" s="11"/>
      <c r="L5" s="11"/>
      <c r="M5" s="11"/>
      <c r="N5" s="11"/>
      <c r="O5" s="9"/>
      <c r="P5" s="9"/>
      <c r="Q5" s="9"/>
      <c r="R5" s="9"/>
      <c r="S5" s="9"/>
      <c r="T5" s="9"/>
      <c r="U5" s="9"/>
      <c r="V5" s="9"/>
      <c r="W5" s="9"/>
    </row>
    <row r="6" spans="2:23" ht="21" customHeight="1" x14ac:dyDescent="0.25">
      <c r="C6" s="80"/>
      <c r="E6" s="11"/>
      <c r="F6" s="11"/>
      <c r="G6" s="11"/>
      <c r="H6" s="11"/>
      <c r="I6" s="11"/>
      <c r="J6" s="13"/>
      <c r="K6" s="17"/>
      <c r="L6" s="11"/>
      <c r="M6" s="11"/>
      <c r="N6" s="20"/>
      <c r="O6" s="9"/>
      <c r="P6" s="9"/>
      <c r="Q6" s="9"/>
      <c r="R6" s="9"/>
      <c r="S6" s="9"/>
      <c r="T6" s="9"/>
      <c r="U6" s="9"/>
      <c r="V6" s="9"/>
      <c r="W6" s="9"/>
    </row>
    <row r="7" spans="2:23" ht="21" customHeight="1" x14ac:dyDescent="0.25">
      <c r="B7" s="101" t="s">
        <v>116</v>
      </c>
      <c r="C7" s="105"/>
      <c r="D7" s="105"/>
      <c r="E7" s="105"/>
      <c r="F7" s="105"/>
      <c r="G7" s="11"/>
      <c r="H7" s="11"/>
      <c r="I7" s="11"/>
      <c r="J7" s="13"/>
      <c r="K7" s="17"/>
      <c r="L7" s="11"/>
      <c r="M7" s="11"/>
      <c r="N7" s="20"/>
      <c r="O7" s="9"/>
      <c r="P7" s="9"/>
      <c r="Q7" s="9"/>
      <c r="R7" s="9"/>
      <c r="S7" s="9"/>
      <c r="T7" s="9"/>
      <c r="U7" s="9"/>
      <c r="V7" s="9"/>
      <c r="W7" s="9"/>
    </row>
    <row r="8" spans="2:23" ht="21" customHeight="1" x14ac:dyDescent="0.25">
      <c r="C8" s="80"/>
      <c r="D8" s="80"/>
      <c r="E8" s="11"/>
      <c r="F8" s="11"/>
      <c r="G8" s="11"/>
      <c r="H8" s="11"/>
      <c r="I8" s="11"/>
      <c r="J8" s="13"/>
      <c r="K8" s="17"/>
      <c r="L8" s="11"/>
      <c r="M8" s="11"/>
      <c r="N8" s="20"/>
      <c r="O8" s="9"/>
      <c r="P8" s="9"/>
      <c r="Q8" s="9"/>
      <c r="R8" s="9"/>
      <c r="S8" s="9"/>
      <c r="T8" s="9"/>
      <c r="U8" s="9"/>
      <c r="V8" s="9"/>
      <c r="W8" s="9"/>
    </row>
    <row r="9" spans="2:23" ht="21" customHeight="1" x14ac:dyDescent="0.25">
      <c r="B9" s="101" t="s">
        <v>136</v>
      </c>
      <c r="C9" s="104"/>
      <c r="D9" s="105"/>
      <c r="E9" s="105"/>
      <c r="F9" s="105"/>
      <c r="G9" s="105"/>
      <c r="H9" s="105"/>
      <c r="I9" s="105"/>
      <c r="J9" s="13"/>
      <c r="K9" s="17"/>
      <c r="L9" s="11"/>
      <c r="M9" s="11"/>
      <c r="N9" s="20"/>
      <c r="O9" s="9"/>
      <c r="P9" s="9"/>
      <c r="Q9" s="9"/>
      <c r="R9" s="9"/>
      <c r="S9" s="9"/>
      <c r="T9" s="9"/>
      <c r="U9" s="9"/>
      <c r="V9" s="9"/>
      <c r="W9" s="9"/>
    </row>
    <row r="10" spans="2:23" ht="21" customHeight="1" x14ac:dyDescent="0.25">
      <c r="B10" s="9"/>
      <c r="C10" s="11"/>
      <c r="D10" s="11"/>
      <c r="E10" s="11"/>
      <c r="F10" s="11"/>
      <c r="G10" s="11"/>
      <c r="H10" s="11"/>
      <c r="I10" s="11"/>
      <c r="J10" s="21"/>
      <c r="K10" s="17"/>
      <c r="L10" s="17"/>
      <c r="M10" s="11"/>
      <c r="N10" s="20"/>
      <c r="O10" s="9"/>
      <c r="P10" s="9"/>
      <c r="Q10" s="9"/>
      <c r="R10" s="9"/>
      <c r="S10" s="9"/>
      <c r="T10" s="9"/>
      <c r="U10" s="9"/>
      <c r="V10" s="9"/>
      <c r="W10" s="9"/>
    </row>
    <row r="11" spans="2:23" ht="21" customHeight="1" thickBot="1" x14ac:dyDescent="0.3">
      <c r="B11" s="9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9"/>
    </row>
    <row r="12" spans="2:23" ht="86.25" customHeight="1" thickBot="1" x14ac:dyDescent="0.3">
      <c r="B12" s="49" t="s">
        <v>114</v>
      </c>
      <c r="C12" s="49" t="s">
        <v>247</v>
      </c>
      <c r="D12" s="49" t="s">
        <v>246</v>
      </c>
      <c r="E12" s="49" t="s">
        <v>242</v>
      </c>
      <c r="F12" s="49" t="s">
        <v>243</v>
      </c>
      <c r="G12" s="49" t="s">
        <v>245</v>
      </c>
      <c r="H12" s="49" t="s">
        <v>244</v>
      </c>
      <c r="I12" s="49" t="s">
        <v>10</v>
      </c>
      <c r="J12" s="49" t="s">
        <v>184</v>
      </c>
      <c r="K12" s="49" t="s">
        <v>185</v>
      </c>
      <c r="L12" s="49" t="s">
        <v>186</v>
      </c>
      <c r="M12" s="49" t="s">
        <v>197</v>
      </c>
      <c r="N12" s="49" t="s">
        <v>5</v>
      </c>
      <c r="O12" s="49" t="s">
        <v>196</v>
      </c>
      <c r="P12" s="49" t="s">
        <v>249</v>
      </c>
      <c r="Q12" s="49" t="s">
        <v>250</v>
      </c>
      <c r="R12" s="49" t="s">
        <v>195</v>
      </c>
      <c r="S12" s="49" t="s">
        <v>7</v>
      </c>
      <c r="T12" s="49" t="s">
        <v>226</v>
      </c>
      <c r="U12" s="49" t="s">
        <v>30</v>
      </c>
      <c r="V12" s="98" t="s">
        <v>187</v>
      </c>
      <c r="W12" s="51" t="s">
        <v>115</v>
      </c>
    </row>
    <row r="13" spans="2:23" ht="48" customHeight="1" x14ac:dyDescent="0.25">
      <c r="B13" s="89" t="s">
        <v>102</v>
      </c>
      <c r="C13" s="60"/>
      <c r="D13" s="81"/>
      <c r="E13" s="81"/>
      <c r="F13" s="6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65">
        <f>SUM(C13:U13)</f>
        <v>0</v>
      </c>
      <c r="W13" s="92"/>
    </row>
    <row r="14" spans="2:23" ht="48" customHeight="1" x14ac:dyDescent="0.25">
      <c r="B14" s="90" t="s">
        <v>102</v>
      </c>
      <c r="C14" s="52"/>
      <c r="D14" s="52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69">
        <f t="shared" ref="V14:V18" si="0">SUM(C14:U14)</f>
        <v>0</v>
      </c>
      <c r="W14" s="93"/>
    </row>
    <row r="15" spans="2:23" ht="48" customHeight="1" x14ac:dyDescent="0.25">
      <c r="B15" s="90" t="s">
        <v>102</v>
      </c>
      <c r="C15" s="52"/>
      <c r="D15" s="52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69">
        <f t="shared" si="0"/>
        <v>0</v>
      </c>
      <c r="W15" s="93"/>
    </row>
    <row r="16" spans="2:23" ht="48" customHeight="1" x14ac:dyDescent="0.25">
      <c r="B16" s="90" t="s">
        <v>102</v>
      </c>
      <c r="C16" s="54"/>
      <c r="D16" s="54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69">
        <f t="shared" si="0"/>
        <v>0</v>
      </c>
      <c r="W16" s="93"/>
    </row>
    <row r="17" spans="2:23" ht="48" customHeight="1" x14ac:dyDescent="0.25">
      <c r="B17" s="90" t="s">
        <v>102</v>
      </c>
      <c r="C17" s="54"/>
      <c r="D17" s="54"/>
      <c r="E17" s="53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69">
        <f t="shared" si="0"/>
        <v>0</v>
      </c>
      <c r="W17" s="93"/>
    </row>
    <row r="18" spans="2:23" ht="48" customHeight="1" thickBot="1" x14ac:dyDescent="0.3">
      <c r="B18" s="91" t="s">
        <v>102</v>
      </c>
      <c r="C18" s="61"/>
      <c r="D18" s="61"/>
      <c r="E18" s="62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74">
        <f t="shared" si="0"/>
        <v>0</v>
      </c>
      <c r="W18" s="94"/>
    </row>
    <row r="19" spans="2:23" x14ac:dyDescent="0.25">
      <c r="V19"/>
    </row>
    <row r="20" spans="2:23" ht="30" customHeight="1" x14ac:dyDescent="0.25">
      <c r="B20" s="63" t="s">
        <v>231</v>
      </c>
      <c r="C20" s="77">
        <f t="shared" ref="C20:V20" si="1">SUM(C13:C18)</f>
        <v>0</v>
      </c>
      <c r="D20" s="77">
        <f t="shared" si="1"/>
        <v>0</v>
      </c>
      <c r="E20" s="77">
        <f t="shared" si="1"/>
        <v>0</v>
      </c>
      <c r="F20" s="77">
        <f t="shared" si="1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L20" s="77">
        <f t="shared" si="1"/>
        <v>0</v>
      </c>
      <c r="M20" s="77">
        <f t="shared" si="1"/>
        <v>0</v>
      </c>
      <c r="N20" s="77">
        <f t="shared" si="1"/>
        <v>0</v>
      </c>
      <c r="O20" s="77">
        <f t="shared" si="1"/>
        <v>0</v>
      </c>
      <c r="P20" s="77">
        <f t="shared" si="1"/>
        <v>0</v>
      </c>
      <c r="Q20" s="77">
        <f t="shared" si="1"/>
        <v>0</v>
      </c>
      <c r="R20" s="77">
        <f t="shared" si="1"/>
        <v>0</v>
      </c>
      <c r="S20" s="77">
        <f t="shared" si="1"/>
        <v>0</v>
      </c>
      <c r="T20" s="77">
        <f t="shared" si="1"/>
        <v>0</v>
      </c>
      <c r="U20" s="77">
        <f t="shared" si="1"/>
        <v>0</v>
      </c>
      <c r="V20" s="96">
        <f t="shared" si="1"/>
        <v>0</v>
      </c>
    </row>
    <row r="21" spans="2:23" x14ac:dyDescent="0.25">
      <c r="V21"/>
    </row>
  </sheetData>
  <mergeCells count="5">
    <mergeCell ref="B1:W1"/>
    <mergeCell ref="B3:W3"/>
    <mergeCell ref="C5:D5"/>
    <mergeCell ref="C7:F7"/>
    <mergeCell ref="C9:I9"/>
  </mergeCells>
  <conditionalFormatting sqref="F16:F18">
    <cfRule type="expression" dxfId="19" priority="20" stopIfTrue="1">
      <formula>(AND(#REF!&lt;&gt;AS5,$F$13,""))</formula>
    </cfRule>
  </conditionalFormatting>
  <conditionalFormatting sqref="W16:W18">
    <cfRule type="expression" dxfId="18" priority="19" stopIfTrue="1">
      <formula>(AND(#REF!&lt;&gt;BN5,$F$13,""))</formula>
    </cfRule>
  </conditionalFormatting>
  <conditionalFormatting sqref="C20">
    <cfRule type="expression" dxfId="17" priority="18" stopIfTrue="1">
      <formula>(AND(#REF!&lt;&gt;#REF!,$F$15,""))</formula>
    </cfRule>
  </conditionalFormatting>
  <conditionalFormatting sqref="D20">
    <cfRule type="expression" dxfId="16" priority="17" stopIfTrue="1">
      <formula>(AND(#REF!&lt;&gt;#REF!,$F$15,""))</formula>
    </cfRule>
  </conditionalFormatting>
  <conditionalFormatting sqref="E20">
    <cfRule type="expression" dxfId="15" priority="16" stopIfTrue="1">
      <formula>(AND(#REF!&lt;&gt;#REF!,$F$15,""))</formula>
    </cfRule>
  </conditionalFormatting>
  <conditionalFormatting sqref="F20">
    <cfRule type="expression" dxfId="14" priority="15" stopIfTrue="1">
      <formula>(AND(#REF!&lt;&gt;#REF!,$F$15,""))</formula>
    </cfRule>
  </conditionalFormatting>
  <conditionalFormatting sqref="G20">
    <cfRule type="expression" dxfId="13" priority="14" stopIfTrue="1">
      <formula>(AND(#REF!&lt;&gt;#REF!,$F$15,""))</formula>
    </cfRule>
  </conditionalFormatting>
  <conditionalFormatting sqref="H20">
    <cfRule type="expression" dxfId="12" priority="13" stopIfTrue="1">
      <formula>(AND(#REF!&lt;&gt;#REF!,$F$15,""))</formula>
    </cfRule>
  </conditionalFormatting>
  <conditionalFormatting sqref="I20">
    <cfRule type="expression" dxfId="11" priority="12" stopIfTrue="1">
      <formula>(AND(#REF!&lt;&gt;#REF!,$F$15,""))</formula>
    </cfRule>
  </conditionalFormatting>
  <conditionalFormatting sqref="J20">
    <cfRule type="expression" dxfId="10" priority="11" stopIfTrue="1">
      <formula>(AND(#REF!&lt;&gt;#REF!,$F$15,""))</formula>
    </cfRule>
  </conditionalFormatting>
  <conditionalFormatting sqref="K20">
    <cfRule type="expression" dxfId="9" priority="10" stopIfTrue="1">
      <formula>(AND(#REF!&lt;&gt;#REF!,$F$15,""))</formula>
    </cfRule>
  </conditionalFormatting>
  <conditionalFormatting sqref="L20">
    <cfRule type="expression" dxfId="8" priority="9" stopIfTrue="1">
      <formula>(AND(#REF!&lt;&gt;#REF!,$F$15,""))</formula>
    </cfRule>
  </conditionalFormatting>
  <conditionalFormatting sqref="M20">
    <cfRule type="expression" dxfId="7" priority="8" stopIfTrue="1">
      <formula>(AND(#REF!&lt;&gt;#REF!,$F$15,""))</formula>
    </cfRule>
  </conditionalFormatting>
  <conditionalFormatting sqref="N20">
    <cfRule type="expression" dxfId="6" priority="7" stopIfTrue="1">
      <formula>(AND(#REF!&lt;&gt;#REF!,$F$15,""))</formula>
    </cfRule>
  </conditionalFormatting>
  <conditionalFormatting sqref="O20:Q20">
    <cfRule type="expression" dxfId="5" priority="6" stopIfTrue="1">
      <formula>(AND(#REF!&lt;&gt;#REF!,$F$15,""))</formula>
    </cfRule>
  </conditionalFormatting>
  <conditionalFormatting sqref="R20">
    <cfRule type="expression" dxfId="4" priority="5" stopIfTrue="1">
      <formula>(AND(#REF!&lt;&gt;#REF!,$F$15,""))</formula>
    </cfRule>
  </conditionalFormatting>
  <conditionalFormatting sqref="S20">
    <cfRule type="expression" dxfId="3" priority="4" stopIfTrue="1">
      <formula>(AND(#REF!&lt;&gt;#REF!,$F$15,""))</formula>
    </cfRule>
  </conditionalFormatting>
  <conditionalFormatting sqref="T20">
    <cfRule type="expression" dxfId="2" priority="3" stopIfTrue="1">
      <formula>(AND(#REF!&lt;&gt;#REF!,$F$15,""))</formula>
    </cfRule>
  </conditionalFormatting>
  <conditionalFormatting sqref="U20">
    <cfRule type="expression" dxfId="1" priority="2" stopIfTrue="1">
      <formula>(AND(#REF!&lt;&gt;#REF!,$F$15,""))</formula>
    </cfRule>
  </conditionalFormatting>
  <conditionalFormatting sqref="V20">
    <cfRule type="expression" dxfId="0" priority="1" stopIfTrue="1">
      <formula>(AND(#REF!&lt;&gt;#REF!,$F$15,""))</formula>
    </cfRule>
  </conditionalFormatting>
  <dataValidations count="1">
    <dataValidation type="list" allowBlank="1" showInputMessage="1" showErrorMessage="1" sqref="C5:D5">
      <formula1>"L'Aquila,Chieti,Pescara,Teramo"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4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Foglio6!$B$5:$B$28</xm:f>
          </x14:formula1>
          <xm:sqref>C7:F7</xm:sqref>
        </x14:dataValidation>
        <x14:dataValidation type="list" allowBlank="1" showInputMessage="1" showErrorMessage="1">
          <x14:formula1>
            <xm:f>Foglio7!$C$5:$C$8</xm:f>
          </x14:formula1>
          <xm:sqref>B13:B18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</vt:i4>
      </vt:variant>
    </vt:vector>
  </HeadingPairs>
  <TitlesOfParts>
    <vt:vector size="15" baseType="lpstr">
      <vt:lpstr>2023_Servizi</vt:lpstr>
      <vt:lpstr>2023_Risorse_dirette</vt:lpstr>
      <vt:lpstr>2023_Risorse_indirette</vt:lpstr>
      <vt:lpstr>2024_Servizi</vt:lpstr>
      <vt:lpstr>2024_Risorse_dirette</vt:lpstr>
      <vt:lpstr>2024_Risorse_indirette</vt:lpstr>
      <vt:lpstr>2025_Servizi</vt:lpstr>
      <vt:lpstr>2025_Risorse_dirette</vt:lpstr>
      <vt:lpstr>2025_Risorse_indirette</vt:lpstr>
      <vt:lpstr>Foglio6</vt:lpstr>
      <vt:lpstr>Foglio7</vt:lpstr>
      <vt:lpstr>Foglio1</vt:lpstr>
      <vt:lpstr>'2023_Servizi'!Titoli_stampa</vt:lpstr>
      <vt:lpstr>'2024_Servizi'!Titoli_stampa</vt:lpstr>
      <vt:lpstr>'2025_Servizi'!Titoli_stampa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LELLA</dc:creator>
  <cp:lastModifiedBy>Patrizia Pennelli</cp:lastModifiedBy>
  <cp:lastPrinted>2022-10-24T12:18:49Z</cp:lastPrinted>
  <dcterms:created xsi:type="dcterms:W3CDTF">2016-08-31T10:28:18Z</dcterms:created>
  <dcterms:modified xsi:type="dcterms:W3CDTF">2022-10-26T08:10:47Z</dcterms:modified>
</cp:coreProperties>
</file>